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35" windowHeight="8445" activeTab="1"/>
  </bookViews>
  <sheets>
    <sheet name="ورود داده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5" i="1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D3" i="2" l="1"/>
  <c r="E3"/>
  <c r="F3"/>
  <c r="G3"/>
  <c r="H3"/>
  <c r="I3"/>
  <c r="J3"/>
  <c r="K3"/>
  <c r="L3"/>
  <c r="M3"/>
  <c r="N3"/>
  <c r="O3"/>
  <c r="P3"/>
  <c r="Q3"/>
  <c r="C3"/>
  <c r="D5"/>
  <c r="E5"/>
  <c r="F5"/>
  <c r="G5"/>
  <c r="H5"/>
  <c r="I5"/>
  <c r="J5"/>
  <c r="K5"/>
  <c r="L5"/>
  <c r="M5"/>
  <c r="N5"/>
  <c r="O5"/>
  <c r="P5"/>
  <c r="Q5"/>
  <c r="D6"/>
  <c r="E6"/>
  <c r="F6"/>
  <c r="G6"/>
  <c r="H6"/>
  <c r="I6"/>
  <c r="J6"/>
  <c r="K6"/>
  <c r="L6"/>
  <c r="M6"/>
  <c r="N6"/>
  <c r="O6"/>
  <c r="P6"/>
  <c r="Q6"/>
  <c r="D7"/>
  <c r="E7"/>
  <c r="F7"/>
  <c r="G7"/>
  <c r="H7"/>
  <c r="I7"/>
  <c r="J7"/>
  <c r="K7"/>
  <c r="L7"/>
  <c r="M7"/>
  <c r="N7"/>
  <c r="O7"/>
  <c r="P7"/>
  <c r="Q7"/>
  <c r="D8"/>
  <c r="E8"/>
  <c r="F8"/>
  <c r="G8"/>
  <c r="H8"/>
  <c r="I8"/>
  <c r="J8"/>
  <c r="K8"/>
  <c r="L8"/>
  <c r="M8"/>
  <c r="N8"/>
  <c r="O8"/>
  <c r="P8"/>
  <c r="Q8"/>
  <c r="D9"/>
  <c r="E9"/>
  <c r="F9"/>
  <c r="G9"/>
  <c r="H9"/>
  <c r="I9"/>
  <c r="J9"/>
  <c r="K9"/>
  <c r="L9"/>
  <c r="M9"/>
  <c r="N9"/>
  <c r="O9"/>
  <c r="P9"/>
  <c r="Q9"/>
  <c r="D10"/>
  <c r="E10"/>
  <c r="F10"/>
  <c r="G10"/>
  <c r="H10"/>
  <c r="I10"/>
  <c r="J10"/>
  <c r="K10"/>
  <c r="L10"/>
  <c r="M10"/>
  <c r="N10"/>
  <c r="O10"/>
  <c r="P10"/>
  <c r="Q10"/>
  <c r="D11"/>
  <c r="E11"/>
  <c r="F11"/>
  <c r="G11"/>
  <c r="H11"/>
  <c r="I11"/>
  <c r="J11"/>
  <c r="K11"/>
  <c r="L11"/>
  <c r="M11"/>
  <c r="N11"/>
  <c r="O11"/>
  <c r="P11"/>
  <c r="Q11"/>
  <c r="D12"/>
  <c r="E12"/>
  <c r="F12"/>
  <c r="G12"/>
  <c r="H12"/>
  <c r="I12"/>
  <c r="J12"/>
  <c r="K12"/>
  <c r="L12"/>
  <c r="M12"/>
  <c r="N12"/>
  <c r="O12"/>
  <c r="P12"/>
  <c r="Q12"/>
  <c r="D13"/>
  <c r="E13"/>
  <c r="F13"/>
  <c r="G13"/>
  <c r="H13"/>
  <c r="I13"/>
  <c r="J13"/>
  <c r="K13"/>
  <c r="L13"/>
  <c r="M13"/>
  <c r="N13"/>
  <c r="O13"/>
  <c r="P13"/>
  <c r="Q13"/>
  <c r="D14"/>
  <c r="E14"/>
  <c r="F14"/>
  <c r="G14"/>
  <c r="H14"/>
  <c r="I14"/>
  <c r="J14"/>
  <c r="K14"/>
  <c r="L14"/>
  <c r="M14"/>
  <c r="N14"/>
  <c r="O14"/>
  <c r="P14"/>
  <c r="Q14"/>
  <c r="D15"/>
  <c r="E15"/>
  <c r="F15"/>
  <c r="G15"/>
  <c r="H15"/>
  <c r="I15"/>
  <c r="J15"/>
  <c r="K15"/>
  <c r="L15"/>
  <c r="M15"/>
  <c r="N15"/>
  <c r="O15"/>
  <c r="P15"/>
  <c r="Q15"/>
  <c r="D16"/>
  <c r="E16"/>
  <c r="F16"/>
  <c r="G16"/>
  <c r="H16"/>
  <c r="I16"/>
  <c r="J16"/>
  <c r="K16"/>
  <c r="L16"/>
  <c r="M16"/>
  <c r="N16"/>
  <c r="O16"/>
  <c r="P16"/>
  <c r="Q16"/>
  <c r="D17"/>
  <c r="E17"/>
  <c r="F17"/>
  <c r="G17"/>
  <c r="H17"/>
  <c r="I17"/>
  <c r="J17"/>
  <c r="K17"/>
  <c r="L17"/>
  <c r="M17"/>
  <c r="N17"/>
  <c r="O17"/>
  <c r="P17"/>
  <c r="Q17"/>
  <c r="D18"/>
  <c r="E18"/>
  <c r="F18"/>
  <c r="G18"/>
  <c r="H18"/>
  <c r="I18"/>
  <c r="J18"/>
  <c r="K18"/>
  <c r="L18"/>
  <c r="M18"/>
  <c r="N18"/>
  <c r="O18"/>
  <c r="P18"/>
  <c r="Q18"/>
  <c r="D19"/>
  <c r="E19"/>
  <c r="F19"/>
  <c r="G19"/>
  <c r="H19"/>
  <c r="I19"/>
  <c r="J19"/>
  <c r="K19"/>
  <c r="L19"/>
  <c r="M19"/>
  <c r="N19"/>
  <c r="O19"/>
  <c r="P19"/>
  <c r="Q19"/>
  <c r="D20"/>
  <c r="E20"/>
  <c r="F20"/>
  <c r="G20"/>
  <c r="H20"/>
  <c r="I20"/>
  <c r="J20"/>
  <c r="K20"/>
  <c r="L20"/>
  <c r="M20"/>
  <c r="N20"/>
  <c r="O20"/>
  <c r="P20"/>
  <c r="Q20"/>
  <c r="D21"/>
  <c r="E21"/>
  <c r="F21"/>
  <c r="G21"/>
  <c r="H21"/>
  <c r="I21"/>
  <c r="J21"/>
  <c r="K21"/>
  <c r="L21"/>
  <c r="M21"/>
  <c r="N21"/>
  <c r="O21"/>
  <c r="P21"/>
  <c r="Q21"/>
  <c r="D22"/>
  <c r="E22"/>
  <c r="F22"/>
  <c r="G22"/>
  <c r="H22"/>
  <c r="I22"/>
  <c r="J22"/>
  <c r="K22"/>
  <c r="L22"/>
  <c r="M22"/>
  <c r="N22"/>
  <c r="O22"/>
  <c r="P22"/>
  <c r="Q22"/>
  <c r="D23"/>
  <c r="E23"/>
  <c r="F23"/>
  <c r="G23"/>
  <c r="H23"/>
  <c r="I23"/>
  <c r="J23"/>
  <c r="K23"/>
  <c r="L23"/>
  <c r="M23"/>
  <c r="N23"/>
  <c r="O23"/>
  <c r="P23"/>
  <c r="Q23"/>
  <c r="D24"/>
  <c r="E24"/>
  <c r="F24"/>
  <c r="G24"/>
  <c r="H24"/>
  <c r="I24"/>
  <c r="J24"/>
  <c r="K24"/>
  <c r="L24"/>
  <c r="M24"/>
  <c r="N24"/>
  <c r="O24"/>
  <c r="P24"/>
  <c r="Q24"/>
  <c r="D25"/>
  <c r="E25"/>
  <c r="F25"/>
  <c r="G25"/>
  <c r="H25"/>
  <c r="I25"/>
  <c r="J25"/>
  <c r="K25"/>
  <c r="L25"/>
  <c r="M25"/>
  <c r="N25"/>
  <c r="O25"/>
  <c r="P25"/>
  <c r="Q25"/>
  <c r="D26"/>
  <c r="E26"/>
  <c r="F26"/>
  <c r="G26"/>
  <c r="H26"/>
  <c r="I26"/>
  <c r="J26"/>
  <c r="K26"/>
  <c r="L26"/>
  <c r="M26"/>
  <c r="N26"/>
  <c r="O26"/>
  <c r="P26"/>
  <c r="Q26"/>
  <c r="D27"/>
  <c r="E27"/>
  <c r="F27"/>
  <c r="G27"/>
  <c r="H27"/>
  <c r="I27"/>
  <c r="J27"/>
  <c r="K27"/>
  <c r="L27"/>
  <c r="M27"/>
  <c r="N27"/>
  <c r="O27"/>
  <c r="P27"/>
  <c r="Q27"/>
  <c r="D28"/>
  <c r="E28"/>
  <c r="F28"/>
  <c r="G28"/>
  <c r="H28"/>
  <c r="I28"/>
  <c r="J28"/>
  <c r="K28"/>
  <c r="L28"/>
  <c r="M28"/>
  <c r="N28"/>
  <c r="O28"/>
  <c r="P28"/>
  <c r="Q28"/>
  <c r="D29"/>
  <c r="E29"/>
  <c r="F29"/>
  <c r="G29"/>
  <c r="H29"/>
  <c r="I29"/>
  <c r="J29"/>
  <c r="K29"/>
  <c r="L29"/>
  <c r="M29"/>
  <c r="N29"/>
  <c r="O29"/>
  <c r="P29"/>
  <c r="Q29"/>
  <c r="D30"/>
  <c r="E30"/>
  <c r="F30"/>
  <c r="G30"/>
  <c r="H30"/>
  <c r="I30"/>
  <c r="J30"/>
  <c r="K30"/>
  <c r="L30"/>
  <c r="M30"/>
  <c r="N30"/>
  <c r="O30"/>
  <c r="P30"/>
  <c r="Q30"/>
  <c r="D31"/>
  <c r="E31"/>
  <c r="F31"/>
  <c r="G31"/>
  <c r="H31"/>
  <c r="I31"/>
  <c r="J31"/>
  <c r="K31"/>
  <c r="L31"/>
  <c r="M31"/>
  <c r="N31"/>
  <c r="O31"/>
  <c r="P31"/>
  <c r="Q31"/>
  <c r="D32"/>
  <c r="E32"/>
  <c r="F32"/>
  <c r="G32"/>
  <c r="H32"/>
  <c r="I32"/>
  <c r="J32"/>
  <c r="K32"/>
  <c r="L32"/>
  <c r="M32"/>
  <c r="N32"/>
  <c r="O32"/>
  <c r="P32"/>
  <c r="Q32"/>
  <c r="D33"/>
  <c r="E33"/>
  <c r="F33"/>
  <c r="G33"/>
  <c r="H33"/>
  <c r="I33"/>
  <c r="J33"/>
  <c r="K33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C3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5"/>
  <c r="R6" l="1"/>
  <c r="R35"/>
  <c r="R33"/>
  <c r="R31"/>
  <c r="R29"/>
  <c r="R27"/>
  <c r="R25"/>
  <c r="R23"/>
  <c r="R21"/>
  <c r="R19"/>
  <c r="R17"/>
  <c r="R15"/>
  <c r="R13"/>
  <c r="R11"/>
  <c r="R9"/>
  <c r="R7"/>
  <c r="R5"/>
  <c r="R34"/>
  <c r="R32"/>
  <c r="R30"/>
  <c r="R28"/>
  <c r="R26"/>
  <c r="R24"/>
  <c r="R22"/>
  <c r="R20"/>
  <c r="R18"/>
  <c r="R16"/>
  <c r="R14"/>
  <c r="R12"/>
  <c r="R10"/>
  <c r="R8"/>
  <c r="R38" l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7"/>
  <c r="S36" l="1"/>
  <c r="R39"/>
  <c r="R36"/>
</calcChain>
</file>

<file path=xl/comments1.xml><?xml version="1.0" encoding="utf-8"?>
<comments xmlns="http://schemas.openxmlformats.org/spreadsheetml/2006/main">
  <authors>
    <author>saiide</author>
  </authors>
  <commentList>
    <comment ref="R37" authorId="0">
      <text>
        <r>
          <rPr>
            <sz val="8"/>
            <color indexed="81"/>
            <rFont val="Tahoma"/>
            <family val="2"/>
          </rPr>
          <t xml:space="preserve">امیر:
انحراف معیار و میانگین هم باید مطابق همین فرمولها محاسبه و در نرم افزار نمایش داده شود
</t>
        </r>
      </text>
    </comment>
  </commentList>
</comments>
</file>

<file path=xl/sharedStrings.xml><?xml version="1.0" encoding="utf-8"?>
<sst xmlns="http://schemas.openxmlformats.org/spreadsheetml/2006/main" count="118" uniqueCount="74">
  <si>
    <t>w</t>
  </si>
  <si>
    <t>رندw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</si>
  <si>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</si>
  <si>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</si>
  <si>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</si>
  <si>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</si>
  <si>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</si>
  <si>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</si>
  <si>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</si>
  <si>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</si>
  <si>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</si>
  <si>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</si>
  <si>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</si>
  <si>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</si>
  <si>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</si>
  <si>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</si>
  <si>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</si>
  <si>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</si>
  <si>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</si>
  <si>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</si>
  <si>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</si>
  <si>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</si>
  <si>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</si>
  <si>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</si>
  <si>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</si>
  <si>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</si>
  <si>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</si>
  <si>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</si>
  <si>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</si>
  <si>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</si>
  <si>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</si>
  <si>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</si>
  <si>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</si>
  <si>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عنوان شاخص ها:</t>
  </si>
  <si>
    <t>وزن شاخص ها:</t>
  </si>
  <si>
    <t>شاخص 1</t>
  </si>
  <si>
    <t>شاخص 2</t>
  </si>
  <si>
    <t>شاخص 3</t>
  </si>
  <si>
    <t>شاخص 4</t>
  </si>
  <si>
    <t>شاخص 5</t>
  </si>
  <si>
    <t>شاخص 6</t>
  </si>
  <si>
    <t>شاخص 7</t>
  </si>
  <si>
    <t>شاخص 8</t>
  </si>
  <si>
    <t>شاخص 9</t>
  </si>
  <si>
    <t>شاخص 10</t>
  </si>
  <si>
    <t>شاخص 11</t>
  </si>
  <si>
    <t>شاخص 12</t>
  </si>
  <si>
    <t>شاخص 13</t>
  </si>
  <si>
    <t>شاخص 14</t>
  </si>
  <si>
    <t>شاخص 15</t>
  </si>
  <si>
    <t>وزن نهایی</t>
  </si>
  <si>
    <t>وزن نهایی رند شده</t>
  </si>
  <si>
    <t>انحراف معیار:</t>
  </si>
  <si>
    <t>میانگین:</t>
  </si>
  <si>
    <t>ضریب تغییرات:</t>
  </si>
  <si>
    <t>جمعیت</t>
  </si>
  <si>
    <t>نرخ رشد جمعیت</t>
  </si>
  <si>
    <t>جمعیت زیر چهارده سال</t>
  </si>
  <si>
    <t>ظرفیت پتروشیمی های مستقر در استان</t>
  </si>
  <si>
    <t>Index1</t>
  </si>
  <si>
    <t>Index2</t>
  </si>
  <si>
    <t>Index3</t>
  </si>
  <si>
    <t>Index4</t>
  </si>
  <si>
    <t>Index5</t>
  </si>
  <si>
    <t>Index6</t>
  </si>
  <si>
    <t>Index7</t>
  </si>
  <si>
    <t>Index8</t>
  </si>
  <si>
    <t>Index9</t>
  </si>
  <si>
    <t>Index10</t>
  </si>
  <si>
    <t>Index11</t>
  </si>
  <si>
    <t>Index12</t>
  </si>
  <si>
    <t>Index13</t>
  </si>
  <si>
    <t>Index14</t>
  </si>
  <si>
    <t>Index15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</si>
</sst>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4" borderId="0" xfId="0" applyFont="1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64" fontId="1" fillId="0" borderId="1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6;&#1605;&#1608;&#1606;&#160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ود داده"/>
      <sheetName val="Sheet2"/>
      <sheetName val="Sheet3"/>
    </sheetNames>
    <sheetDataSet>
      <sheetData sheetId="0">
        <row r="5">
          <cell r="C5">
            <v>3724620</v>
          </cell>
          <cell r="D5">
            <v>0.66</v>
          </cell>
          <cell r="E5">
            <v>82686564</v>
          </cell>
          <cell r="F5">
            <v>2.4038500000000001E-2</v>
          </cell>
          <cell r="G5">
            <v>681734.26966292132</v>
          </cell>
        </row>
        <row r="6">
          <cell r="C6">
            <v>3080576</v>
          </cell>
          <cell r="D6">
            <v>1.4</v>
          </cell>
          <cell r="E6">
            <v>77938572.799999997</v>
          </cell>
          <cell r="F6">
            <v>2.4038500000000001E-2</v>
          </cell>
          <cell r="G6">
            <v>707892.24598930473</v>
          </cell>
        </row>
        <row r="7">
          <cell r="C7">
            <v>1248488</v>
          </cell>
          <cell r="D7">
            <v>0.33</v>
          </cell>
          <cell r="E7">
            <v>28964921.599999998</v>
          </cell>
          <cell r="F7">
            <v>0</v>
          </cell>
          <cell r="G7">
            <v>948271.32169576059</v>
          </cell>
        </row>
        <row r="8">
          <cell r="C8">
            <v>4879312</v>
          </cell>
          <cell r="D8">
            <v>1.37</v>
          </cell>
          <cell r="E8">
            <v>102465552</v>
          </cell>
          <cell r="F8">
            <v>1.9230799999999999E-2</v>
          </cell>
          <cell r="G8">
            <v>1418375.3581661889</v>
          </cell>
        </row>
        <row r="9">
          <cell r="C9">
            <v>2412513</v>
          </cell>
          <cell r="D9">
            <v>3.04</v>
          </cell>
          <cell r="E9">
            <v>51145275.600000001</v>
          </cell>
          <cell r="F9">
            <v>0</v>
          </cell>
          <cell r="G9">
            <v>1399164.1176470588</v>
          </cell>
        </row>
        <row r="10">
          <cell r="C10">
            <v>557599</v>
          </cell>
          <cell r="D10">
            <v>0.43</v>
          </cell>
          <cell r="E10">
            <v>12490217.6</v>
          </cell>
          <cell r="F10">
            <v>4.8076999999999998E-3</v>
          </cell>
          <cell r="G10">
            <v>593816.77559912857</v>
          </cell>
        </row>
        <row r="11">
          <cell r="C11">
            <v>1032949</v>
          </cell>
          <cell r="D11">
            <v>3.11</v>
          </cell>
          <cell r="E11">
            <v>24894070.900000002</v>
          </cell>
          <cell r="F11">
            <v>0.26442310000000002</v>
          </cell>
          <cell r="G11">
            <v>963161.05769230763</v>
          </cell>
        </row>
        <row r="12">
          <cell r="C12">
            <v>12183391</v>
          </cell>
          <cell r="D12">
            <v>1.44</v>
          </cell>
          <cell r="E12">
            <v>242449480.89999998</v>
          </cell>
          <cell r="F12">
            <v>2.4038500000000001E-2</v>
          </cell>
          <cell r="G12">
            <v>1420047.1641791044</v>
          </cell>
        </row>
        <row r="13">
          <cell r="C13">
            <v>895263</v>
          </cell>
          <cell r="D13">
            <v>0.86</v>
          </cell>
          <cell r="E13">
            <v>22471101.300000001</v>
          </cell>
          <cell r="F13">
            <v>1.4423099999999999E-2</v>
          </cell>
          <cell r="G13">
            <v>1170804.3902439026</v>
          </cell>
        </row>
        <row r="14">
          <cell r="C14">
            <v>662534</v>
          </cell>
          <cell r="D14">
            <v>0.81</v>
          </cell>
          <cell r="E14">
            <v>18285938.400000002</v>
          </cell>
          <cell r="F14">
            <v>0</v>
          </cell>
          <cell r="G14">
            <v>1220585.4111405835</v>
          </cell>
        </row>
        <row r="15">
          <cell r="C15">
            <v>5994402</v>
          </cell>
          <cell r="D15">
            <v>1.4</v>
          </cell>
          <cell r="E15">
            <v>154056131.40000001</v>
          </cell>
          <cell r="F15">
            <v>0</v>
          </cell>
          <cell r="G15">
            <v>796758.51063829788</v>
          </cell>
        </row>
        <row r="16">
          <cell r="C16">
            <v>867727</v>
          </cell>
          <cell r="D16">
            <v>1.35</v>
          </cell>
          <cell r="E16">
            <v>23428629</v>
          </cell>
          <cell r="F16">
            <v>1.9230799999999999E-2</v>
          </cell>
          <cell r="G16">
            <v>810452.19638242887</v>
          </cell>
        </row>
        <row r="17">
          <cell r="C17">
            <v>4531720</v>
          </cell>
          <cell r="D17">
            <v>1.17</v>
          </cell>
          <cell r="E17">
            <v>119637408</v>
          </cell>
          <cell r="F17">
            <v>0.46634619999999999</v>
          </cell>
          <cell r="G17">
            <v>762226.7281105991</v>
          </cell>
        </row>
        <row r="18">
          <cell r="C18">
            <v>1015734</v>
          </cell>
          <cell r="D18">
            <v>1.04</v>
          </cell>
          <cell r="E18">
            <v>23158735.199999999</v>
          </cell>
          <cell r="F18">
            <v>4.8076999999999998E-3</v>
          </cell>
          <cell r="G18">
            <v>1126413.4048257372</v>
          </cell>
        </row>
        <row r="19">
          <cell r="C19">
            <v>631218</v>
          </cell>
          <cell r="D19">
            <v>1.37</v>
          </cell>
          <cell r="E19">
            <v>13571187</v>
          </cell>
          <cell r="F19">
            <v>0</v>
          </cell>
          <cell r="G19">
            <v>1351633.4310850438</v>
          </cell>
        </row>
        <row r="20">
          <cell r="C20">
            <v>2534327</v>
          </cell>
          <cell r="D20">
            <v>1.05</v>
          </cell>
          <cell r="E20">
            <v>95290695.200000003</v>
          </cell>
          <cell r="F20">
            <v>0</v>
          </cell>
          <cell r="G20">
            <v>726632.60393873078</v>
          </cell>
        </row>
        <row r="21">
          <cell r="C21">
            <v>4596658</v>
          </cell>
          <cell r="D21">
            <v>1.17</v>
          </cell>
          <cell r="E21">
            <v>102505473.40000001</v>
          </cell>
          <cell r="F21">
            <v>3.3653799999999998E-2</v>
          </cell>
          <cell r="G21">
            <v>1082645.8791208791</v>
          </cell>
        </row>
        <row r="22">
          <cell r="C22">
            <v>1201565</v>
          </cell>
          <cell r="D22">
            <v>1</v>
          </cell>
          <cell r="E22">
            <v>26915056</v>
          </cell>
          <cell r="F22">
            <v>0</v>
          </cell>
          <cell r="G22">
            <v>1438940.6162464987</v>
          </cell>
        </row>
        <row r="23">
          <cell r="C23">
            <v>1151672</v>
          </cell>
          <cell r="D23">
            <v>1.93</v>
          </cell>
          <cell r="E23">
            <v>28676632.799999997</v>
          </cell>
          <cell r="F23">
            <v>0</v>
          </cell>
          <cell r="G23">
            <v>1100138.560411311</v>
          </cell>
        </row>
        <row r="24">
          <cell r="C24">
            <v>1493645</v>
          </cell>
          <cell r="D24">
            <v>0.73</v>
          </cell>
          <cell r="E24">
            <v>34652564</v>
          </cell>
          <cell r="F24">
            <v>4.8076999999999998E-3</v>
          </cell>
          <cell r="G24">
            <v>758489.5774647888</v>
          </cell>
        </row>
        <row r="25">
          <cell r="C25">
            <v>2938988</v>
          </cell>
          <cell r="D25">
            <v>2.0699999999999998</v>
          </cell>
          <cell r="E25">
            <v>78470979.599999994</v>
          </cell>
          <cell r="F25">
            <v>0</v>
          </cell>
          <cell r="G25">
            <v>1599871.8274111676</v>
          </cell>
        </row>
        <row r="26">
          <cell r="C26">
            <v>1945227</v>
          </cell>
          <cell r="D26">
            <v>0.69</v>
          </cell>
          <cell r="E26">
            <v>41433335.100000001</v>
          </cell>
          <cell r="F26">
            <v>4.8076899999999999E-2</v>
          </cell>
          <cell r="G26">
            <v>657134.38320209971</v>
          </cell>
        </row>
        <row r="27">
          <cell r="C27">
            <v>658629</v>
          </cell>
          <cell r="D27">
            <v>0.76</v>
          </cell>
          <cell r="E27">
            <v>17387805.599999998</v>
          </cell>
          <cell r="F27">
            <v>9.6153999999999996E-3</v>
          </cell>
          <cell r="G27">
            <v>809376.75906183361</v>
          </cell>
        </row>
        <row r="28">
          <cell r="C28">
            <v>1777014</v>
          </cell>
          <cell r="D28">
            <v>1.9</v>
          </cell>
          <cell r="E28">
            <v>44958454.200000003</v>
          </cell>
          <cell r="F28">
            <v>4.8076999999999998E-3</v>
          </cell>
          <cell r="G28">
            <v>1133633.510638298</v>
          </cell>
        </row>
        <row r="29">
          <cell r="C29">
            <v>2480874</v>
          </cell>
          <cell r="D29">
            <v>0.62</v>
          </cell>
          <cell r="E29">
            <v>46144256.400000006</v>
          </cell>
          <cell r="F29">
            <v>0</v>
          </cell>
          <cell r="G29">
            <v>1017245.9940652818</v>
          </cell>
        </row>
        <row r="30">
          <cell r="C30">
            <v>1754243</v>
          </cell>
          <cell r="D30">
            <v>0.44</v>
          </cell>
          <cell r="E30">
            <v>41224710.5</v>
          </cell>
          <cell r="F30">
            <v>4.8076999999999998E-3</v>
          </cell>
          <cell r="G30">
            <v>468198.70801033592</v>
          </cell>
        </row>
        <row r="31">
          <cell r="C31">
            <v>3073943</v>
          </cell>
          <cell r="D31">
            <v>1.02</v>
          </cell>
          <cell r="E31">
            <v>60249282.800000004</v>
          </cell>
          <cell r="F31">
            <v>0</v>
          </cell>
          <cell r="G31">
            <v>1265768.1034482759</v>
          </cell>
        </row>
        <row r="32">
          <cell r="C32">
            <v>1413959</v>
          </cell>
          <cell r="D32">
            <v>0.91</v>
          </cell>
          <cell r="E32">
            <v>30258722.599999998</v>
          </cell>
          <cell r="F32">
            <v>1.9230799999999999E-2</v>
          </cell>
          <cell r="G32">
            <v>1103143.9353099731</v>
          </cell>
        </row>
        <row r="33">
          <cell r="C33">
            <v>1578183</v>
          </cell>
          <cell r="D33">
            <v>2.37</v>
          </cell>
          <cell r="E33">
            <v>45767307</v>
          </cell>
          <cell r="F33">
            <v>0</v>
          </cell>
          <cell r="G33">
            <v>222602.74599542335</v>
          </cell>
        </row>
        <row r="34">
          <cell r="C34">
            <v>1758268</v>
          </cell>
          <cell r="D34">
            <v>0.64</v>
          </cell>
          <cell r="E34">
            <v>37978588.800000004</v>
          </cell>
          <cell r="F34">
            <v>9.6153999999999996E-3</v>
          </cell>
          <cell r="G34">
            <v>884373.72881355928</v>
          </cell>
        </row>
        <row r="35">
          <cell r="C35">
            <v>1074428</v>
          </cell>
          <cell r="D35">
            <v>1.63</v>
          </cell>
          <cell r="E35">
            <v>25786272</v>
          </cell>
          <cell r="F35">
            <v>0</v>
          </cell>
          <cell r="G35">
            <v>1229818.5792349726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rightToLeft="1" workbookViewId="0">
      <selection activeCell="C5" sqref="C5:G35"/>
    </sheetView>
  </sheetViews>
  <sheetFormatPr defaultRowHeight="15"/>
  <cols>
    <col min="1" max="1" width="4.42578125" customWidth="1"/>
    <col min="2" max="2" width="22.5703125" customWidth="1"/>
  </cols>
  <sheetData>
    <row r="1" spans="1:17" ht="15.75" thickBot="1"/>
    <row r="2" spans="1:17" ht="16.5" thickTop="1" thickBot="1">
      <c r="A2" s="4"/>
      <c r="B2" s="4" t="s">
        <v>33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" t="s">
        <v>47</v>
      </c>
      <c r="P2" s="4" t="s">
        <v>48</v>
      </c>
      <c r="Q2" s="4" t="s">
        <v>49</v>
      </c>
    </row>
    <row r="3" spans="1:17" ht="19.5" thickTop="1" thickBot="1">
      <c r="A3" s="5"/>
      <c r="B3" s="4" t="s">
        <v>34</v>
      </c>
      <c r="C3" s="10">
        <v>1</v>
      </c>
      <c r="D3" s="10">
        <v>1</v>
      </c>
      <c r="E3" s="10">
        <v>3</v>
      </c>
      <c r="F3" s="10">
        <v>1</v>
      </c>
      <c r="G3" s="10">
        <v>1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Top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thickTop="1" thickBot="1">
      <c r="A5" s="5">
        <v>1</v>
      </c>
      <c r="B5" s="5" t="s">
        <v>2</v>
      </c>
      <c r="C5" s="5">
        <f>'[1]ورود داده'!C5/SUM('[1]ورود داده'!C$5:C$35)</f>
        <v>4.9562693349986676E-2</v>
      </c>
      <c r="D5" s="5">
        <f>'[1]ورود داده'!D5/SUM('[1]ورود داده'!D$5:D$35)</f>
        <v>1.7049857917850686E-2</v>
      </c>
      <c r="E5" s="5">
        <f>'[1]ورود داده'!E5/SUM('[1]ورود داده'!E$5:E$35)</f>
        <v>4.7105620145321984E-2</v>
      </c>
      <c r="F5" s="5">
        <f>'[1]ورود داده'!F5/SUM('[1]ورود داده'!F$5:F$35)</f>
        <v>2.4038492788452166E-2</v>
      </c>
      <c r="G5" s="5">
        <f>'[1]ورود داده'!G5/SUM('[1]ورود داده'!G$5:G$35)</f>
        <v>2.2084502194029149E-2</v>
      </c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9.5" thickTop="1" thickBot="1">
      <c r="A6" s="5">
        <v>2</v>
      </c>
      <c r="B6" s="5" t="s">
        <v>3</v>
      </c>
      <c r="C6" s="5">
        <f>'[1]ورود داده'!C6/SUM('[1]ورود داده'!C$5:C$35)</f>
        <v>4.0992542495430016E-2</v>
      </c>
      <c r="D6" s="5">
        <f>'[1]ورود داده'!D6/SUM('[1]ورود داده'!D$5:D$35)</f>
        <v>3.6166365280289325E-2</v>
      </c>
      <c r="E6" s="5">
        <f>'[1]ورود داده'!E6/SUM('[1]ورود داده'!E$5:E$35)</f>
        <v>4.4400742120392425E-2</v>
      </c>
      <c r="F6" s="5">
        <f>'[1]ورود داده'!F6/SUM('[1]ورود داده'!F$5:F$35)</f>
        <v>2.4038492788452166E-2</v>
      </c>
      <c r="G6" s="5">
        <f>'[1]ورود داده'!G6/SUM('[1]ورود داده'!G$5:G$35)</f>
        <v>2.293187911386187E-2</v>
      </c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9.5" thickTop="1" thickBot="1">
      <c r="A7" s="5">
        <v>3</v>
      </c>
      <c r="B7" s="5" t="s">
        <v>4</v>
      </c>
      <c r="C7" s="5">
        <f>'[1]ورود داده'!C7/SUM('[1]ورود داده'!C$5:C$35)</f>
        <v>1.6613353280371734E-2</v>
      </c>
      <c r="D7" s="5">
        <f>'[1]ورود داده'!D7/SUM('[1]ورود داده'!D$5:D$35)</f>
        <v>8.524928958925343E-3</v>
      </c>
      <c r="E7" s="5">
        <f>'[1]ورود داده'!E7/SUM('[1]ورود داده'!E$5:E$35)</f>
        <v>1.650099518500529E-2</v>
      </c>
      <c r="F7" s="5">
        <f>'[1]ورود داده'!F7/SUM('[1]ورود داده'!F$5:F$35)</f>
        <v>0</v>
      </c>
      <c r="G7" s="5">
        <f>'[1]ورود داده'!G7/SUM('[1]ورود داده'!G$5:G$35)</f>
        <v>3.0718860729826034E-2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9.5" thickTop="1" thickBot="1">
      <c r="A8" s="5">
        <v>4</v>
      </c>
      <c r="B8" s="5" t="s">
        <v>5</v>
      </c>
      <c r="C8" s="5">
        <f>'[1]ورود داده'!C8/SUM('[1]ورود داده'!C$5:C$35)</f>
        <v>6.4927924033837056E-2</v>
      </c>
      <c r="D8" s="5">
        <f>'[1]ورود داده'!D8/SUM('[1]ورود داده'!D$5:D$35)</f>
        <v>3.539137173856885E-2</v>
      </c>
      <c r="E8" s="5">
        <f>'[1]ورود داده'!E8/SUM('[1]ورود داده'!E$5:E$35)</f>
        <v>5.8373490649493397E-2</v>
      </c>
      <c r="F8" s="5">
        <f>'[1]ورود داده'!F8/SUM('[1]ورود داده'!F$5:F$35)</f>
        <v>1.9230794230761732E-2</v>
      </c>
      <c r="G8" s="5">
        <f>'[1]ورود داده'!G8/SUM('[1]ورود داده'!G$5:G$35)</f>
        <v>4.5947688275764786E-2</v>
      </c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9.5" thickTop="1" thickBot="1">
      <c r="A9" s="5">
        <v>5</v>
      </c>
      <c r="B9" s="5" t="s">
        <v>6</v>
      </c>
      <c r="C9" s="5">
        <f>'[1]ورود داده'!C9/SUM('[1]ورود داده'!C$5:C$35)</f>
        <v>3.2102776127995988E-2</v>
      </c>
      <c r="D9" s="5">
        <f>'[1]ورود داده'!D9/SUM('[1]ورود داده'!D$5:D$35)</f>
        <v>7.8532678894342553E-2</v>
      </c>
      <c r="E9" s="5">
        <f>'[1]ورود داده'!E9/SUM('[1]ورود داده'!E$5:E$35)</f>
        <v>2.9136897315522811E-2</v>
      </c>
      <c r="F9" s="5">
        <f>'[1]ورود داده'!F9/SUM('[1]ورود داده'!F$5:F$35)</f>
        <v>0</v>
      </c>
      <c r="G9" s="5">
        <f>'[1]ورود داده'!G9/SUM('[1]ورود داده'!G$5:G$35)</f>
        <v>4.5325348014647313E-2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9.5" thickTop="1" thickBot="1">
      <c r="A10" s="5">
        <v>6</v>
      </c>
      <c r="B10" s="5" t="s">
        <v>7</v>
      </c>
      <c r="C10" s="5">
        <f>'[1]ورود داده'!C10/SUM('[1]ورود داده'!C$5:C$35)</f>
        <v>7.4198463868150903E-3</v>
      </c>
      <c r="D10" s="5">
        <f>'[1]ورود داده'!D10/SUM('[1]ورود داده'!D$5:D$35)</f>
        <v>1.1108240764660294E-2</v>
      </c>
      <c r="E10" s="5">
        <f>'[1]ورود داده'!E10/SUM('[1]ورود داده'!E$5:E$35)</f>
        <v>7.1155386962023868E-3</v>
      </c>
      <c r="F10" s="5">
        <f>'[1]ورود داده'!F10/SUM('[1]ورود داده'!F$5:F$35)</f>
        <v>4.8076985576904329E-3</v>
      </c>
      <c r="G10" s="5">
        <f>'[1]ورود داده'!G10/SUM('[1]ورود داده'!G$5:G$35)</f>
        <v>1.9236451014930593E-2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thickTop="1" thickBot="1">
      <c r="A11" s="5">
        <v>7</v>
      </c>
      <c r="B11" s="5" t="s">
        <v>8</v>
      </c>
      <c r="C11" s="5">
        <f>'[1]ورود داده'!C11/SUM('[1]ورود داده'!C$5:C$35)</f>
        <v>1.3745223548489614E-2</v>
      </c>
      <c r="D11" s="5">
        <f>'[1]ورود داده'!D11/SUM('[1]ورود داده'!D$5:D$35)</f>
        <v>8.0340997158357005E-2</v>
      </c>
      <c r="E11" s="5">
        <f>'[1]ورود داده'!E11/SUM('[1]ورود داده'!E$5:E$35)</f>
        <v>1.4181876606773912E-2</v>
      </c>
      <c r="F11" s="5">
        <f>'[1]ورود داده'!F11/SUM('[1]ورود داده'!F$5:F$35)</f>
        <v>0.26442302067309381</v>
      </c>
      <c r="G11" s="5">
        <f>'[1]ورود داده'!G11/SUM('[1]ورود داده'!G$5:G$35)</f>
        <v>3.1201207623501846E-2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thickTop="1" thickBot="1">
      <c r="A12" s="5">
        <v>8</v>
      </c>
      <c r="B12" s="5" t="s">
        <v>9</v>
      </c>
      <c r="C12" s="5">
        <f>'[1]ورود داده'!C12/SUM('[1]ورود داده'!C$5:C$35)</f>
        <v>0.16212168545945294</v>
      </c>
      <c r="D12" s="5">
        <f>'[1]ورود داده'!D12/SUM('[1]ورود داده'!D$5:D$35)</f>
        <v>3.7199690002583309E-2</v>
      </c>
      <c r="E12" s="5">
        <f>'[1]ورود داده'!E12/SUM('[1]ورود داده'!E$5:E$35)</f>
        <v>0.13812078527904362</v>
      </c>
      <c r="F12" s="5">
        <f>'[1]ورود داده'!F12/SUM('[1]ورود داده'!F$5:F$35)</f>
        <v>2.4038492788452166E-2</v>
      </c>
      <c r="G12" s="5">
        <f>'[1]ورود داده'!G12/SUM('[1]ورود داده'!G$5:G$35)</f>
        <v>4.6001845746209212E-2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thickTop="1" thickBot="1">
      <c r="A13" s="5">
        <v>9</v>
      </c>
      <c r="B13" s="5" t="s">
        <v>10</v>
      </c>
      <c r="C13" s="5">
        <f>'[1]ورود داده'!C13/SUM('[1]ورود داده'!C$5:C$35)</f>
        <v>1.1913066443446344E-2</v>
      </c>
      <c r="D13" s="5">
        <f>'[1]ورود داده'!D13/SUM('[1]ورود داده'!D$5:D$35)</f>
        <v>2.2216481529320587E-2</v>
      </c>
      <c r="E13" s="5">
        <f>'[1]ورود داده'!E13/SUM('[1]ورود داده'!E$5:E$35)</f>
        <v>1.2801537648666247E-2</v>
      </c>
      <c r="F13" s="5">
        <f>'[1]ورود داده'!F13/SUM('[1]ورود داده'!F$5:F$35)</f>
        <v>1.4423095673071299E-2</v>
      </c>
      <c r="G13" s="5">
        <f>'[1]ورود داده'!G13/SUM('[1]ورود داده'!G$5:G$35)</f>
        <v>3.7927728259729489E-2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thickTop="1" thickBot="1">
      <c r="A14" s="5">
        <v>10</v>
      </c>
      <c r="B14" s="5" t="s">
        <v>11</v>
      </c>
      <c r="C14" s="5">
        <f>'[1]ورود داده'!C14/SUM('[1]ورود داده'!C$5:C$35)</f>
        <v>8.8161931890877662E-3</v>
      </c>
      <c r="D14" s="5">
        <f>'[1]ورود داده'!D14/SUM('[1]ورود داده'!D$5:D$35)</f>
        <v>2.0924825626453113E-2</v>
      </c>
      <c r="E14" s="5">
        <f>'[1]ورود داده'!E14/SUM('[1]ورود داده'!E$5:E$35)</f>
        <v>1.0417296675565778E-2</v>
      </c>
      <c r="F14" s="5">
        <f>'[1]ورود داده'!F14/SUM('[1]ورود داده'!F$5:F$35)</f>
        <v>0</v>
      </c>
      <c r="G14" s="5">
        <f>'[1]ورود داده'!G14/SUM('[1]ورود داده'!G$5:G$35)</f>
        <v>3.9540364024332239E-2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thickTop="1" thickBot="1">
      <c r="A15" s="5">
        <v>11</v>
      </c>
      <c r="B15" s="5" t="s">
        <v>12</v>
      </c>
      <c r="C15" s="5">
        <f>'[1]ورود داده'!C15/SUM('[1]ورود داده'!C$5:C$35)</f>
        <v>7.9766179675388862E-2</v>
      </c>
      <c r="D15" s="5">
        <f>'[1]ورود داده'!D15/SUM('[1]ورود داده'!D$5:D$35)</f>
        <v>3.6166365280289325E-2</v>
      </c>
      <c r="E15" s="5">
        <f>'[1]ورود داده'!E15/SUM('[1]ورود داده'!E$5:E$35)</f>
        <v>8.7764072610227353E-2</v>
      </c>
      <c r="F15" s="5">
        <f>'[1]ورود داده'!F15/SUM('[1]ورود داده'!F$5:F$35)</f>
        <v>0</v>
      </c>
      <c r="G15" s="5">
        <f>'[1]ورود داده'!G15/SUM('[1]ورود داده'!G$5:G$35)</f>
        <v>2.5810665327126815E-2</v>
      </c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thickTop="1" thickBot="1">
      <c r="A16" s="5">
        <v>12</v>
      </c>
      <c r="B16" s="5" t="s">
        <v>13</v>
      </c>
      <c r="C16" s="5">
        <f>'[1]ورود داده'!C16/SUM('[1]ورود داده'!C$5:C$35)</f>
        <v>1.1546650990571894E-2</v>
      </c>
      <c r="D16" s="5">
        <f>'[1]ورود داده'!D16/SUM('[1]ورود داده'!D$5:D$35)</f>
        <v>3.4874709377421854E-2</v>
      </c>
      <c r="E16" s="5">
        <f>'[1]ورود داده'!E16/SUM('[1]ورود داده'!E$5:E$35)</f>
        <v>1.3347030579232618E-2</v>
      </c>
      <c r="F16" s="5">
        <f>'[1]ورود داده'!F16/SUM('[1]ورود داده'!F$5:F$35)</f>
        <v>1.9230794230761732E-2</v>
      </c>
      <c r="G16" s="5">
        <f>'[1]ورود داده'!G16/SUM('[1]ورود داده'!G$5:G$35)</f>
        <v>2.6254266663187177E-2</v>
      </c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thickTop="1" thickBot="1">
      <c r="A17" s="5">
        <v>13</v>
      </c>
      <c r="B17" s="5" t="s">
        <v>14</v>
      </c>
      <c r="C17" s="5">
        <f>'[1]ورود داده'!C17/SUM('[1]ورود داده'!C$5:C$35)</f>
        <v>6.0302594280222312E-2</v>
      </c>
      <c r="D17" s="5">
        <f>'[1]ورود داده'!D17/SUM('[1]ورود داده'!D$5:D$35)</f>
        <v>3.0224748127098938E-2</v>
      </c>
      <c r="E17" s="5">
        <f>'[1]ورود داده'!E17/SUM('[1]ورود داده'!E$5:E$35)</f>
        <v>6.8156106915011075E-2</v>
      </c>
      <c r="F17" s="5">
        <f>'[1]ورود داده'!F17/SUM('[1]ورود داده'!F$5:F$35)</f>
        <v>0.46634606009618196</v>
      </c>
      <c r="G17" s="5">
        <f>'[1]ورود داده'!G17/SUM('[1]ورود داده'!G$5:G$35)</f>
        <v>2.4692022388179694E-2</v>
      </c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thickTop="1" thickBot="1">
      <c r="A18" s="5">
        <v>14</v>
      </c>
      <c r="B18" s="5" t="s">
        <v>15</v>
      </c>
      <c r="C18" s="5">
        <f>'[1]ورود داده'!C18/SUM('[1]ورود داده'!C$5:C$35)</f>
        <v>1.3516147356550566E-2</v>
      </c>
      <c r="D18" s="5">
        <f>'[1]ورود داده'!D18/SUM('[1]ورود داده'!D$5:D$35)</f>
        <v>2.6866442779643503E-2</v>
      </c>
      <c r="E18" s="5">
        <f>'[1]ورود داده'!E18/SUM('[1]ورود داده'!E$5:E$35)</f>
        <v>1.3193275069179285E-2</v>
      </c>
      <c r="F18" s="5">
        <f>'[1]ورود داده'!F18/SUM('[1]ورود داده'!F$5:F$35)</f>
        <v>4.8076985576904329E-3</v>
      </c>
      <c r="G18" s="5">
        <f>'[1]ورود داده'!G18/SUM('[1]ورود داده'!G$5:G$35)</f>
        <v>3.648970048484982E-2</v>
      </c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thickTop="1" thickBot="1">
      <c r="A19" s="5">
        <v>15</v>
      </c>
      <c r="B19" s="5" t="s">
        <v>16</v>
      </c>
      <c r="C19" s="5">
        <f>'[1]ورود داده'!C19/SUM('[1]ورود داده'!C$5:C$35)</f>
        <v>8.3994781134698014E-3</v>
      </c>
      <c r="D19" s="5">
        <f>'[1]ورود داده'!D19/SUM('[1]ورود داده'!D$5:D$35)</f>
        <v>3.539137173856885E-2</v>
      </c>
      <c r="E19" s="5">
        <f>'[1]ورود داده'!E19/SUM('[1]ورود داده'!E$5:E$35)</f>
        <v>7.7313549967214972E-3</v>
      </c>
      <c r="F19" s="5">
        <f>'[1]ورود داده'!F19/SUM('[1]ورود داده'!F$5:F$35)</f>
        <v>0</v>
      </c>
      <c r="G19" s="5">
        <f>'[1]ورود داده'!G19/SUM('[1]ورود داده'!G$5:G$35)</f>
        <v>4.3785610908308882E-2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9.5" thickTop="1" thickBot="1">
      <c r="A20" s="5">
        <v>16</v>
      </c>
      <c r="B20" s="5" t="s">
        <v>17</v>
      </c>
      <c r="C20" s="5">
        <f>'[1]ورود داده'!C20/SUM('[1]ورود داده'!C$5:C$35)</f>
        <v>3.3723728044630509E-2</v>
      </c>
      <c r="D20" s="5">
        <f>'[1]ورود داده'!D20/SUM('[1]ورود داده'!D$5:D$35)</f>
        <v>2.7124773960216998E-2</v>
      </c>
      <c r="E20" s="5">
        <f>'[1]ورود داده'!E20/SUM('[1]ورود داده'!E$5:E$35)</f>
        <v>5.4286054158386089E-2</v>
      </c>
      <c r="F20" s="5">
        <f>'[1]ورود داده'!F20/SUM('[1]ورود داده'!F$5:F$35)</f>
        <v>0</v>
      </c>
      <c r="G20" s="5">
        <f>'[1]ورود داده'!G20/SUM('[1]ورود داده'!G$5:G$35)</f>
        <v>2.3538965327168454E-2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9.5" thickTop="1" thickBot="1">
      <c r="A21" s="5">
        <v>17</v>
      </c>
      <c r="B21" s="5" t="s">
        <v>18</v>
      </c>
      <c r="C21" s="5">
        <f>'[1]ورود داده'!C21/SUM('[1]ورود داده'!C$5:C$35)</f>
        <v>6.1166709862687484E-2</v>
      </c>
      <c r="D21" s="5">
        <f>'[1]ورود داده'!D21/SUM('[1]ورود داده'!D$5:D$35)</f>
        <v>3.0224748127098938E-2</v>
      </c>
      <c r="E21" s="5">
        <f>'[1]ورود داده'!E21/SUM('[1]ورود داده'!E$5:E$35)</f>
        <v>5.8396233429131333E-2</v>
      </c>
      <c r="F21" s="5">
        <f>'[1]ورود داده'!F21/SUM('[1]ورود داده'!F$5:F$35)</f>
        <v>3.3653789903863029E-2</v>
      </c>
      <c r="G21" s="5">
        <f>'[1]ورود داده'!G21/SUM('[1]ورود داده'!G$5:G$35)</f>
        <v>3.507186943180024E-2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9.5" thickTop="1" thickBot="1">
      <c r="A22" s="5">
        <v>18</v>
      </c>
      <c r="B22" s="5" t="s">
        <v>19</v>
      </c>
      <c r="C22" s="5">
        <f>'[1]ورود داده'!C22/SUM('[1]ورود داده'!C$5:C$35)</f>
        <v>1.598895931264847E-2</v>
      </c>
      <c r="D22" s="5">
        <f>'[1]ورود داده'!D22/SUM('[1]ورود داده'!D$5:D$35)</f>
        <v>2.5833118057349523E-2</v>
      </c>
      <c r="E22" s="5">
        <f>'[1]ورود داده'!E22/SUM('[1]ورود داده'!E$5:E$35)</f>
        <v>1.5333209445322573E-2</v>
      </c>
      <c r="F22" s="5">
        <f>'[1]ورود داده'!F22/SUM('[1]ورود داده'!F$5:F$35)</f>
        <v>0</v>
      </c>
      <c r="G22" s="5">
        <f>'[1]ورود داده'!G22/SUM('[1]ورود داده'!G$5:G$35)</f>
        <v>4.6613891380707623E-2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9.5" thickTop="1" thickBot="1">
      <c r="A23" s="5">
        <v>19</v>
      </c>
      <c r="B23" s="5" t="s">
        <v>20</v>
      </c>
      <c r="C23" s="5">
        <f>'[1]ورود داده'!C23/SUM('[1]ورود داده'!C$5:C$35)</f>
        <v>1.5325044212769586E-2</v>
      </c>
      <c r="D23" s="5">
        <f>'[1]ورود داده'!D23/SUM('[1]ورود داده'!D$5:D$35)</f>
        <v>4.9857917850684573E-2</v>
      </c>
      <c r="E23" s="5">
        <f>'[1]ورود داده'!E23/SUM('[1]ورود داده'!E$5:E$35)</f>
        <v>1.6336760247090219E-2</v>
      </c>
      <c r="F23" s="5">
        <f>'[1]ورود داده'!F23/SUM('[1]ورود داده'!F$5:F$35)</f>
        <v>0</v>
      </c>
      <c r="G23" s="5">
        <f>'[1]ورود داده'!G23/SUM('[1]ورود داده'!G$5:G$35)</f>
        <v>3.5638537671214117E-2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9.5" thickTop="1" thickBot="1">
      <c r="A24" s="5">
        <v>20</v>
      </c>
      <c r="B24" s="5" t="s">
        <v>21</v>
      </c>
      <c r="C24" s="5">
        <f>'[1]ورود داده'!C24/SUM('[1]ورود داده'!C$5:C$35)</f>
        <v>1.9875603177972746E-2</v>
      </c>
      <c r="D24" s="5">
        <f>'[1]ورود داده'!D24/SUM('[1]ورود داده'!D$5:D$35)</f>
        <v>1.8858176181865149E-2</v>
      </c>
      <c r="E24" s="5">
        <f>'[1]ورود داده'!E24/SUM('[1]ورود داده'!E$5:E$35)</f>
        <v>1.9741182096349529E-2</v>
      </c>
      <c r="F24" s="5">
        <f>'[1]ورود داده'!F24/SUM('[1]ورود داده'!F$5:F$35)</f>
        <v>4.8076985576904329E-3</v>
      </c>
      <c r="G24" s="5">
        <f>'[1]ورود داده'!G24/SUM('[1]ورود داده'!G$5:G$35)</f>
        <v>2.4570958925024727E-2</v>
      </c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9.5" thickTop="1" thickBot="1">
      <c r="A25" s="5">
        <v>21</v>
      </c>
      <c r="B25" s="5" t="s">
        <v>22</v>
      </c>
      <c r="C25" s="5">
        <f>'[1]ورود داده'!C25/SUM('[1]ورود داده'!C$5:C$35)</f>
        <v>3.9108462340665798E-2</v>
      </c>
      <c r="D25" s="5">
        <f>'[1]ورود داده'!D25/SUM('[1]ورود داده'!D$5:D$35)</f>
        <v>5.3474554378713506E-2</v>
      </c>
      <c r="E25" s="5">
        <f>'[1]ورود داده'!E25/SUM('[1]ورود داده'!E$5:E$35)</f>
        <v>4.4704048380446795E-2</v>
      </c>
      <c r="F25" s="5">
        <f>'[1]ورود داده'!F25/SUM('[1]ورود داده'!F$5:F$35)</f>
        <v>0</v>
      </c>
      <c r="G25" s="5">
        <f>'[1]ورود داده'!G25/SUM('[1]ورود داده'!G$5:G$35)</f>
        <v>5.1827191993879369E-2</v>
      </c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9.5" thickTop="1" thickBot="1">
      <c r="A26" s="5">
        <v>22</v>
      </c>
      <c r="B26" s="5" t="s">
        <v>23</v>
      </c>
      <c r="C26" s="5">
        <f>'[1]ورود داده'!C26/SUM('[1]ورود داده'!C$5:C$35)</f>
        <v>2.5884704828174294E-2</v>
      </c>
      <c r="D26" s="5">
        <f>'[1]ورود داده'!D26/SUM('[1]ورود داده'!D$5:D$35)</f>
        <v>1.7824851459571169E-2</v>
      </c>
      <c r="E26" s="5">
        <f>'[1]ورود داده'!E26/SUM('[1]ورود داده'!E$5:E$35)</f>
        <v>2.3604112326815717E-2</v>
      </c>
      <c r="F26" s="5">
        <f>'[1]ورود داده'!F26/SUM('[1]ورود داده'!F$5:F$35)</f>
        <v>4.8076885576934326E-2</v>
      </c>
      <c r="G26" s="5">
        <f>'[1]ورود داده'!G26/SUM('[1]ورود داده'!G$5:G$35)</f>
        <v>2.1287598956664388E-2</v>
      </c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9.5" thickTop="1" thickBot="1">
      <c r="A27" s="5">
        <v>23</v>
      </c>
      <c r="B27" s="5" t="s">
        <v>24</v>
      </c>
      <c r="C27" s="5">
        <f>'[1]ورود داده'!C27/SUM('[1]ورود داده'!C$5:C$35)</f>
        <v>8.7642302190313048E-3</v>
      </c>
      <c r="D27" s="5">
        <f>'[1]ورود داده'!D27/SUM('[1]ورود داده'!D$5:D$35)</f>
        <v>1.9633169723585638E-2</v>
      </c>
      <c r="E27" s="5">
        <f>'[1]ورود داده'!E27/SUM('[1]ورود داده'!E$5:E$35)</f>
        <v>9.9056403620097506E-3</v>
      </c>
      <c r="F27" s="5">
        <f>'[1]ورود داده'!F27/SUM('[1]ورود داده'!F$5:F$35)</f>
        <v>9.6153971153808658E-3</v>
      </c>
      <c r="G27" s="5">
        <f>'[1]ورود داده'!G27/SUM('[1]ورود داده'!G$5:G$35)</f>
        <v>2.6219428312053723E-2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9.5" thickTop="1" thickBot="1">
      <c r="A28" s="5">
        <v>24</v>
      </c>
      <c r="B28" s="5" t="s">
        <v>25</v>
      </c>
      <c r="C28" s="5">
        <f>'[1]ورود داده'!C28/SUM('[1]ورود داده'!C$5:C$35)</f>
        <v>2.3646331695752379E-2</v>
      </c>
      <c r="D28" s="5">
        <f>'[1]ورود داده'!D28/SUM('[1]ورود داده'!D$5:D$35)</f>
        <v>4.908292430896409E-2</v>
      </c>
      <c r="E28" s="5">
        <f>'[1]ورود داده'!E28/SUM('[1]ورود داده'!E$5:E$35)</f>
        <v>2.5612333653942325E-2</v>
      </c>
      <c r="F28" s="5">
        <f>'[1]ورود داده'!F28/SUM('[1]ورود داده'!F$5:F$35)</f>
        <v>4.8076985576904329E-3</v>
      </c>
      <c r="G28" s="5">
        <f>'[1]ورود داده'!G28/SUM('[1]ورود داده'!G$5:G$35)</f>
        <v>3.6723592852821084E-2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9.5" thickTop="1" thickBot="1">
      <c r="A29" s="5">
        <v>25</v>
      </c>
      <c r="B29" s="5" t="s">
        <v>26</v>
      </c>
      <c r="C29" s="5">
        <f>'[1]ورود داده'!C29/SUM('[1]ورود داده'!C$5:C$35)</f>
        <v>3.30124408132789E-2</v>
      </c>
      <c r="D29" s="5">
        <f>'[1]ورود داده'!D29/SUM('[1]ورود داده'!D$5:D$35)</f>
        <v>1.6016533195556702E-2</v>
      </c>
      <c r="E29" s="5">
        <f>'[1]ورود داده'!E29/SUM('[1]ورود داده'!E$5:E$35)</f>
        <v>2.6287872040090376E-2</v>
      </c>
      <c r="F29" s="5">
        <f>'[1]ورود داده'!F29/SUM('[1]ورود داده'!F$5:F$35)</f>
        <v>0</v>
      </c>
      <c r="G29" s="5">
        <f>'[1]ورود داده'!G29/SUM('[1]ورود داده'!G$5:G$35)</f>
        <v>3.295326696560219E-2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9.5" thickTop="1" thickBot="1">
      <c r="A30" s="5">
        <v>26</v>
      </c>
      <c r="B30" s="5" t="s">
        <v>27</v>
      </c>
      <c r="C30" s="5">
        <f>'[1]ورود داده'!C30/SUM('[1]ورود داده'!C$5:C$35)</f>
        <v>2.3343323042447465E-2</v>
      </c>
      <c r="D30" s="5">
        <f>'[1]ورود داده'!D30/SUM('[1]ورود داده'!D$5:D$35)</f>
        <v>1.1366571945233789E-2</v>
      </c>
      <c r="E30" s="5">
        <f>'[1]ورود داده'!E30/SUM('[1]ورود داده'!E$5:E$35)</f>
        <v>2.3485261201733654E-2</v>
      </c>
      <c r="F30" s="5">
        <f>'[1]ورود داده'!F30/SUM('[1]ورود داده'!F$5:F$35)</f>
        <v>4.8076985576904329E-3</v>
      </c>
      <c r="G30" s="5">
        <f>'[1]ورود داده'!G30/SUM('[1]ورود داده'!G$5:G$35)</f>
        <v>1.5167105211548753E-2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9.5" thickTop="1" thickBot="1">
      <c r="A31" s="5">
        <v>27</v>
      </c>
      <c r="B31" s="5" t="s">
        <v>28</v>
      </c>
      <c r="C31" s="5">
        <f>'[1]ورود داده'!C31/SUM('[1]ورود داده'!C$5:C$35)</f>
        <v>4.0904278633615808E-2</v>
      </c>
      <c r="D31" s="5">
        <f>'[1]ورود داده'!D31/SUM('[1]ورود داده'!D$5:D$35)</f>
        <v>2.6349780418496511E-2</v>
      </c>
      <c r="E31" s="5">
        <f>'[1]ورود داده'!E31/SUM('[1]ورود داده'!E$5:E$35)</f>
        <v>3.4323349433226923E-2</v>
      </c>
      <c r="F31" s="5">
        <f>'[1]ورود داده'!F31/SUM('[1]ورود داده'!F$5:F$35)</f>
        <v>0</v>
      </c>
      <c r="G31" s="5">
        <f>'[1]ورود داده'!G31/SUM('[1]ورود داده'!G$5:G$35)</f>
        <v>4.1004038819344009E-2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9.5" thickTop="1" thickBot="1">
      <c r="A32" s="5">
        <v>28</v>
      </c>
      <c r="B32" s="5" t="s">
        <v>29</v>
      </c>
      <c r="C32" s="5">
        <f>'[1]ورود داده'!C32/SUM('[1]ورود داده'!C$5:C$35)</f>
        <v>1.8815239226136843E-2</v>
      </c>
      <c r="D32" s="5">
        <f>'[1]ورود داده'!D32/SUM('[1]ورود داده'!D$5:D$35)</f>
        <v>2.3508137432188065E-2</v>
      </c>
      <c r="E32" s="5">
        <f>'[1]ورود داده'!E32/SUM('[1]ورود داده'!E$5:E$35)</f>
        <v>1.7238059291933689E-2</v>
      </c>
      <c r="F32" s="5">
        <f>'[1]ورود داده'!F32/SUM('[1]ورود داده'!F$5:F$35)</f>
        <v>1.9230794230761732E-2</v>
      </c>
      <c r="G32" s="5">
        <f>'[1]ورود داده'!G32/SUM('[1]ورود داده'!G$5:G$35)</f>
        <v>3.5735895559026037E-2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thickTop="1" thickBot="1">
      <c r="A33" s="5">
        <v>29</v>
      </c>
      <c r="B33" s="5" t="s">
        <v>30</v>
      </c>
      <c r="C33" s="5">
        <f>'[1]ورود داده'!C33/SUM('[1]ورود داده'!C$5:C$35)</f>
        <v>2.1000531619107997E-2</v>
      </c>
      <c r="D33" s="5">
        <f>'[1]ورود داده'!D33/SUM('[1]ورود داده'!D$5:D$35)</f>
        <v>6.1224489795918366E-2</v>
      </c>
      <c r="E33" s="5">
        <f>'[1]ورود داده'!E33/SUM('[1]ورود داده'!E$5:E$35)</f>
        <v>2.6073128139855177E-2</v>
      </c>
      <c r="F33" s="5">
        <f>'[1]ورود داده'!F33/SUM('[1]ورود داده'!F$5:F$35)</f>
        <v>0</v>
      </c>
      <c r="G33" s="5">
        <f>'[1]ورود داده'!G33/SUM('[1]ورود داده'!G$5:G$35)</f>
        <v>7.2111247022444052E-3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thickTop="1" thickBot="1">
      <c r="A34" s="5">
        <v>30</v>
      </c>
      <c r="B34" s="5" t="s">
        <v>31</v>
      </c>
      <c r="C34" s="5">
        <f>'[1]ورود داده'!C34/SUM('[1]ورود داده'!C$5:C$35)</f>
        <v>2.3396882825924357E-2</v>
      </c>
      <c r="D34" s="5">
        <f>'[1]ورود داده'!D34/SUM('[1]ورود داده'!D$5:D$35)</f>
        <v>1.6533195556703694E-2</v>
      </c>
      <c r="E34" s="5">
        <f>'[1]ورود داده'!E34/SUM('[1]ورود داده'!E$5:E$35)</f>
        <v>2.1635981604800753E-2</v>
      </c>
      <c r="F34" s="5">
        <f>'[1]ورود داده'!F34/SUM('[1]ورود داده'!F$5:F$35)</f>
        <v>9.6153971153808658E-3</v>
      </c>
      <c r="G34" s="5">
        <f>'[1]ورود داده'!G34/SUM('[1]ورود داده'!G$5:G$35)</f>
        <v>2.8648924402732066E-2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thickTop="1" thickBot="1">
      <c r="A35" s="5">
        <v>31</v>
      </c>
      <c r="B35" s="5" t="s">
        <v>32</v>
      </c>
      <c r="C35" s="5">
        <f>'[1]ورود داده'!C35/SUM('[1]ورود داده'!C$5:C$35)</f>
        <v>1.4297175414039414E-2</v>
      </c>
      <c r="D35" s="5">
        <f>'[1]ورود داده'!D35/SUM('[1]ورود داده'!D$5:D$35)</f>
        <v>4.210798243347972E-2</v>
      </c>
      <c r="E35" s="5">
        <f>'[1]ورود داده'!E35/SUM('[1]ورود داده'!E$5:E$35)</f>
        <v>1.4690153696505665E-2</v>
      </c>
      <c r="F35" s="5">
        <f>'[1]ورود داده'!F35/SUM('[1]ورود داده'!F$5:F$35)</f>
        <v>0</v>
      </c>
      <c r="G35" s="5">
        <f>'[1]ورود داده'!G35/SUM('[1]ورود داده'!G$5:G$35)</f>
        <v>3.9839468719683989E-2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8.75" thickTop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1">
    <mergeCell ref="A4:Q4"/>
  </mergeCells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rightToLeft="1" tabSelected="1" workbookViewId="0">
      <selection activeCell="Q1" sqref="Q1"/>
    </sheetView>
  </sheetViews>
  <sheetFormatPr defaultRowHeight="15"/>
  <cols>
    <col min="2" max="2" width="24.140625" customWidth="1"/>
  </cols>
  <sheetData>
    <row r="1" spans="1:19" ht="15.75" thickBot="1"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</row>
    <row r="2" spans="1:19" ht="16.5" thickTop="1" thickBot="1">
      <c r="A2" s="4"/>
      <c r="B2" s="4" t="s">
        <v>33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45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</row>
    <row r="3" spans="1:19" ht="19.5" thickTop="1" thickBot="1">
      <c r="A3" s="5"/>
      <c r="B3" s="4" t="s">
        <v>34</v>
      </c>
      <c r="C3" s="6">
        <f>IF(SUM('ورود داده'!$C$3:$Q$3)=0, 0, 'ورود داده'!C3/SUM('ورود داده'!$C$3:$Q$3))</f>
        <v>0.14285714285714285</v>
      </c>
      <c r="D3" s="6">
        <f>IF(SUM('ورود داده'!$C$3:$Q$3)=0, 0, 'ورود داده'!D3/SUM('ورود داده'!$C$3:$Q$3))</f>
        <v>0.14285714285714285</v>
      </c>
      <c r="E3" s="6">
        <f>IF(SUM('ورود داده'!$C$3:$Q$3)=0, 0, 'ورود داده'!E3/SUM('ورود داده'!$C$3:$Q$3))</f>
        <v>0.42857142857142855</v>
      </c>
      <c r="F3" s="6">
        <f>IF(SUM('ورود داده'!$C$3:$Q$3)=0, 0, 'ورود داده'!F3/SUM('ورود داده'!$C$3:$Q$3))</f>
        <v>0.14285714285714285</v>
      </c>
      <c r="G3" s="6">
        <f>IF(SUM('ورود داده'!$C$3:$Q$3)=0, 0, 'ورود داده'!G3/SUM('ورود داده'!$C$3:$Q$3))</f>
        <v>0.14285714285714285</v>
      </c>
      <c r="H3" s="6">
        <f>IF(SUM('ورود داده'!$C$3:$Q$3)=0, 0, 'ورود داده'!H3/SUM('ورود داده'!$C$3:$Q$3))</f>
        <v>0</v>
      </c>
      <c r="I3" s="6">
        <f>IF(SUM('ورود داده'!$C$3:$Q$3)=0, 0, 'ورود داده'!I3/SUM('ورود داده'!$C$3:$Q$3))</f>
        <v>0</v>
      </c>
      <c r="J3" s="6">
        <f>IF(SUM('ورود داده'!$C$3:$Q$3)=0, 0, 'ورود داده'!J3/SUM('ورود داده'!$C$3:$Q$3))</f>
        <v>0</v>
      </c>
      <c r="K3" s="6">
        <f>IF(SUM('ورود داده'!$C$3:$Q$3)=0, 0, 'ورود داده'!K3/SUM('ورود داده'!$C$3:$Q$3))</f>
        <v>0</v>
      </c>
      <c r="L3" s="6">
        <f>IF(SUM('ورود داده'!$C$3:$Q$3)=0, 0, 'ورود داده'!L3/SUM('ورود داده'!$C$3:$Q$3))</f>
        <v>0</v>
      </c>
      <c r="M3" s="6">
        <f>IF(SUM('ورود داده'!$C$3:$Q$3)=0, 0, 'ورود داده'!M3/SUM('ورود داده'!$C$3:$Q$3))</f>
        <v>0</v>
      </c>
      <c r="N3" s="6">
        <f>IF(SUM('ورود داده'!$C$3:$Q$3)=0, 0, 'ورود داده'!N3/SUM('ورود داده'!$C$3:$Q$3))</f>
        <v>0</v>
      </c>
      <c r="O3" s="6">
        <f>IF(SUM('ورود داده'!$C$3:$Q$3)=0, 0, 'ورود داده'!O3/SUM('ورود داده'!$C$3:$Q$3))</f>
        <v>0</v>
      </c>
      <c r="P3" s="6">
        <f>IF(SUM('ورود داده'!$C$3:$Q$3)=0, 0, 'ورود داده'!P3/SUM('ورود داده'!$C$3:$Q$3))</f>
        <v>0</v>
      </c>
      <c r="Q3" s="6">
        <f>IF(SUM('ورود داده'!$C$3:$Q$3)=0, 0, 'ورود داده'!Q3/SUM('ورود داده'!$C$3:$Q$3))</f>
        <v>0</v>
      </c>
      <c r="R3" s="5"/>
      <c r="S3" s="5"/>
    </row>
    <row r="4" spans="1:19" ht="16.5" thickTop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 t="s">
        <v>0</v>
      </c>
      <c r="S4" s="5" t="s">
        <v>1</v>
      </c>
    </row>
    <row r="5" spans="1:19" ht="16.5" thickTop="1" thickBot="1">
      <c r="A5" s="5">
        <v>1</v>
      </c>
      <c r="B5" s="5" t="s">
        <v>2</v>
      </c>
      <c r="C5" s="5">
        <f>IF(SUM('ورود داده'!C$5:C$35)=0, 0, 'ورود داده'!C5/SUM('ورود داده'!C$5:C$35))</f>
        <v>4.9562693349986683E-2</v>
      </c>
      <c r="D5" s="5">
        <f>IF(SUM('ورود داده'!D$5:D$35)=0, 0, 'ورود داده'!D5/SUM('ورود داده'!D$5:D$35))</f>
        <v>1.7049857917850682E-2</v>
      </c>
      <c r="E5" s="5">
        <f>IF(SUM('ورود داده'!E$5:E$35)=0, 0, 'ورود داده'!E5/SUM('ورود داده'!E$5:E$35))</f>
        <v>4.7105620145321964E-2</v>
      </c>
      <c r="F5" s="5">
        <f>IF(SUM('ورود داده'!F$5:F$35)=0, 0, 'ورود داده'!F5/SUM('ورود داده'!F$5:F$35))</f>
        <v>2.4038492788452159E-2</v>
      </c>
      <c r="G5" s="5">
        <f>IF(SUM('ورود داده'!G$5:G$35)=0, 0, 'ورود داده'!G5/SUM('ورود داده'!G$5:G$35))</f>
        <v>2.2084502194029146E-2</v>
      </c>
      <c r="H5" s="5">
        <f>IF(SUM('ورود داده'!H$5:H$35)=0, 0, 'ورود داده'!H5/SUM('ورود داده'!H$5:H$35))</f>
        <v>0</v>
      </c>
      <c r="I5" s="5">
        <f>IF(SUM('ورود داده'!I$5:I$35)=0, 0, 'ورود داده'!I5/SUM('ورود داده'!I$5:I$35))</f>
        <v>0</v>
      </c>
      <c r="J5" s="5">
        <f>IF(SUM('ورود داده'!J$5:J$35)=0, 0, 'ورود داده'!J5/SUM('ورود داده'!J$5:J$35))</f>
        <v>0</v>
      </c>
      <c r="K5" s="5">
        <f>IF(SUM('ورود داده'!K$5:K$35)=0, 0, 'ورود داده'!K5/SUM('ورود داده'!K$5:K$35))</f>
        <v>0</v>
      </c>
      <c r="L5" s="5">
        <f>IF(SUM('ورود داده'!L$5:L$35)=0, 0, 'ورود داده'!L5/SUM('ورود داده'!L$5:L$35))</f>
        <v>0</v>
      </c>
      <c r="M5" s="5">
        <f>IF(SUM('ورود داده'!M$5:M$35)=0, 0, 'ورود داده'!M5/SUM('ورود داده'!M$5:M$35))</f>
        <v>0</v>
      </c>
      <c r="N5" s="5">
        <f>IF(SUM('ورود داده'!N$5:N$35)=0, 0, 'ورود داده'!N5/SUM('ورود داده'!N$5:N$35))</f>
        <v>0</v>
      </c>
      <c r="O5" s="5">
        <f>IF(SUM('ورود داده'!O$5:O$35)=0, 0, 'ورود داده'!O5/SUM('ورود داده'!O$5:O$35))</f>
        <v>0</v>
      </c>
      <c r="P5" s="5">
        <f>IF(SUM('ورود داده'!P$5:P$35)=0, 0, 'ورود داده'!P5/SUM('ورود داده'!P$5:P$35))</f>
        <v>0</v>
      </c>
      <c r="Q5" s="5">
        <f>IF(SUM('ورود داده'!Q$5:Q$35)=0, 0, 'ورود داده'!Q5/SUM('ورود داده'!Q$5:Q$35))</f>
        <v>0</v>
      </c>
      <c r="R5" s="8">
        <f>SUM(C$3*C5+D$3*D5+E$3*E5+F$3*F5+G$3*G5+H$3*H5+I$3*I5+J$3*J5+K$3*K5+L$3*L5+M$3*M5+N$3*N5+O$3*O5+P$3*P5+Q$3*Q5)</f>
        <v>3.6293200955183506E-2</v>
      </c>
      <c r="S5" s="9">
        <f t="shared" ref="S5:S35" si="0">ROUND(R5, 4)</f>
        <v>3.6299999999999999E-2</v>
      </c>
    </row>
    <row r="6" spans="1:19" ht="16.5" thickTop="1" thickBot="1">
      <c r="A6" s="5">
        <v>2</v>
      </c>
      <c r="B6" s="5" t="s">
        <v>3</v>
      </c>
      <c r="C6" s="5">
        <f>IF(SUM('ورود داده'!C$5:C$35)=0, 0, 'ورود داده'!C6/SUM('ورود داده'!C$5:C$35))</f>
        <v>4.0992542495430023E-2</v>
      </c>
      <c r="D6" s="5">
        <f>IF(SUM('ورود داده'!D$5:D$35)=0, 0, 'ورود داده'!D6/SUM('ورود داده'!D$5:D$35))</f>
        <v>3.6166365280289318E-2</v>
      </c>
      <c r="E6" s="5">
        <f>IF(SUM('ورود داده'!E$5:E$35)=0, 0, 'ورود داده'!E6/SUM('ورود داده'!E$5:E$35))</f>
        <v>4.4400742120392404E-2</v>
      </c>
      <c r="F6" s="5">
        <f>IF(SUM('ورود داده'!F$5:F$35)=0, 0, 'ورود داده'!F6/SUM('ورود داده'!F$5:F$35))</f>
        <v>2.4038492788452159E-2</v>
      </c>
      <c r="G6" s="5">
        <f>IF(SUM('ورود داده'!G$5:G$35)=0, 0, 'ورود داده'!G6/SUM('ورود داده'!G$5:G$35))</f>
        <v>2.2931879113861867E-2</v>
      </c>
      <c r="H6" s="5">
        <f>IF(SUM('ورود داده'!H$5:H$35)=0, 0, 'ورود داده'!H6/SUM('ورود داده'!H$5:H$35))</f>
        <v>0</v>
      </c>
      <c r="I6" s="5">
        <f>IF(SUM('ورود داده'!I$5:I$35)=0, 0, 'ورود داده'!I6/SUM('ورود داده'!I$5:I$35))</f>
        <v>0</v>
      </c>
      <c r="J6" s="5">
        <f>IF(SUM('ورود داده'!J$5:J$35)=0, 0, 'ورود داده'!J6/SUM('ورود داده'!J$5:J$35))</f>
        <v>0</v>
      </c>
      <c r="K6" s="5">
        <f>IF(SUM('ورود داده'!K$5:K$35)=0, 0, 'ورود داده'!K6/SUM('ورود داده'!K$5:K$35))</f>
        <v>0</v>
      </c>
      <c r="L6" s="5">
        <f>IF(SUM('ورود داده'!L$5:L$35)=0, 0, 'ورود داده'!L6/SUM('ورود داده'!L$5:L$35))</f>
        <v>0</v>
      </c>
      <c r="M6" s="5">
        <f>IF(SUM('ورود داده'!M$5:M$35)=0, 0, 'ورود داده'!M6/SUM('ورود داده'!M$5:M$35))</f>
        <v>0</v>
      </c>
      <c r="N6" s="5">
        <f>IF(SUM('ورود داده'!N$5:N$35)=0, 0, 'ورود داده'!N6/SUM('ورود داده'!N$5:N$35))</f>
        <v>0</v>
      </c>
      <c r="O6" s="5">
        <f>IF(SUM('ورود داده'!O$5:O$35)=0, 0, 'ورود داده'!O6/SUM('ورود داده'!O$5:O$35))</f>
        <v>0</v>
      </c>
      <c r="P6" s="5">
        <f>IF(SUM('ورود داده'!P$5:P$35)=0, 0, 'ورود داده'!P6/SUM('ورود داده'!P$5:P$35))</f>
        <v>0</v>
      </c>
      <c r="Q6" s="5">
        <f>IF(SUM('ورود داده'!Q$5:Q$35)=0, 0, 'ورود داده'!Q6/SUM('ورود داده'!Q$5:Q$35))</f>
        <v>0</v>
      </c>
      <c r="R6" s="8">
        <f t="shared" ref="R6:R35" si="1">SUM(C$3*C6+D$3*D6+E$3*E6+F$3*F6+G$3*G6+H$3*H6+I$3*I6+J$3*J6+K$3*K6+L$3*L6+M$3*M6+N$3*N6+O$3*O6+P$3*P6+Q$3*Q6)</f>
        <v>3.6761643719887223E-2</v>
      </c>
      <c r="S6" s="9">
        <f t="shared" si="0"/>
        <v>3.6799999999999999E-2</v>
      </c>
    </row>
    <row r="7" spans="1:19" ht="16.5" thickTop="1" thickBot="1">
      <c r="A7" s="5">
        <v>3</v>
      </c>
      <c r="B7" s="5" t="s">
        <v>4</v>
      </c>
      <c r="C7" s="5">
        <f>IF(SUM('ورود داده'!C$5:C$35)=0, 0, 'ورود داده'!C7/SUM('ورود داده'!C$5:C$35))</f>
        <v>1.6613353280371737E-2</v>
      </c>
      <c r="D7" s="5">
        <f>IF(SUM('ورود داده'!D$5:D$35)=0, 0, 'ورود داده'!D7/SUM('ورود داده'!D$5:D$35))</f>
        <v>8.5249289589253412E-3</v>
      </c>
      <c r="E7" s="5">
        <f>IF(SUM('ورود داده'!E$5:E$35)=0, 0, 'ورود داده'!E7/SUM('ورود داده'!E$5:E$35))</f>
        <v>1.6500995185005283E-2</v>
      </c>
      <c r="F7" s="5">
        <f>IF(SUM('ورود داده'!F$5:F$35)=0, 0, 'ورود داده'!F7/SUM('ورود داده'!F$5:F$35))</f>
        <v>0</v>
      </c>
      <c r="G7" s="5">
        <f>IF(SUM('ورود داده'!G$5:G$35)=0, 0, 'ورود داده'!G7/SUM('ورود داده'!G$5:G$35))</f>
        <v>3.0718860729826027E-2</v>
      </c>
      <c r="H7" s="5">
        <f>IF(SUM('ورود داده'!H$5:H$35)=0, 0, 'ورود داده'!H7/SUM('ورود داده'!H$5:H$35))</f>
        <v>0</v>
      </c>
      <c r="I7" s="5">
        <f>IF(SUM('ورود داده'!I$5:I$35)=0, 0, 'ورود داده'!I7/SUM('ورود داده'!I$5:I$35))</f>
        <v>0</v>
      </c>
      <c r="J7" s="5">
        <f>IF(SUM('ورود داده'!J$5:J$35)=0, 0, 'ورود داده'!J7/SUM('ورود داده'!J$5:J$35))</f>
        <v>0</v>
      </c>
      <c r="K7" s="5">
        <f>IF(SUM('ورود داده'!K$5:K$35)=0, 0, 'ورود داده'!K7/SUM('ورود داده'!K$5:K$35))</f>
        <v>0</v>
      </c>
      <c r="L7" s="5">
        <f>IF(SUM('ورود داده'!L$5:L$35)=0, 0, 'ورود داده'!L7/SUM('ورود داده'!L$5:L$35))</f>
        <v>0</v>
      </c>
      <c r="M7" s="5">
        <f>IF(SUM('ورود داده'!M$5:M$35)=0, 0, 'ورود داده'!M7/SUM('ورود داده'!M$5:M$35))</f>
        <v>0</v>
      </c>
      <c r="N7" s="5">
        <f>IF(SUM('ورود داده'!N$5:N$35)=0, 0, 'ورود داده'!N7/SUM('ورود داده'!N$5:N$35))</f>
        <v>0</v>
      </c>
      <c r="O7" s="5">
        <f>IF(SUM('ورود داده'!O$5:O$35)=0, 0, 'ورود داده'!O7/SUM('ورود داده'!O$5:O$35))</f>
        <v>0</v>
      </c>
      <c r="P7" s="5">
        <f>IF(SUM('ورود داده'!P$5:P$35)=0, 0, 'ورود داده'!P7/SUM('ورود داده'!P$5:P$35))</f>
        <v>0</v>
      </c>
      <c r="Q7" s="5">
        <f>IF(SUM('ورود داده'!Q$5:Q$35)=0, 0, 'ورود داده'!Q7/SUM('ورود داده'!Q$5:Q$35))</f>
        <v>0</v>
      </c>
      <c r="R7" s="8">
        <f t="shared" si="1"/>
        <v>1.505144693201985E-2</v>
      </c>
      <c r="S7" s="9">
        <f t="shared" si="0"/>
        <v>1.5100000000000001E-2</v>
      </c>
    </row>
    <row r="8" spans="1:19" ht="16.5" thickTop="1" thickBot="1">
      <c r="A8" s="5">
        <v>4</v>
      </c>
      <c r="B8" s="5" t="s">
        <v>5</v>
      </c>
      <c r="C8" s="5">
        <f>IF(SUM('ورود داده'!C$5:C$35)=0, 0, 'ورود داده'!C8/SUM('ورود داده'!C$5:C$35))</f>
        <v>6.492792403383707E-2</v>
      </c>
      <c r="D8" s="5">
        <f>IF(SUM('ورود داده'!D$5:D$35)=0, 0, 'ورود داده'!D8/SUM('ورود داده'!D$5:D$35))</f>
        <v>3.5391371738568843E-2</v>
      </c>
      <c r="E8" s="5">
        <f>IF(SUM('ورود داده'!E$5:E$35)=0, 0, 'ورود داده'!E8/SUM('ورود داده'!E$5:E$35))</f>
        <v>5.8373490649493369E-2</v>
      </c>
      <c r="F8" s="5">
        <f>IF(SUM('ورود داده'!F$5:F$35)=0, 0, 'ورود داده'!F8/SUM('ورود داده'!F$5:F$35))</f>
        <v>1.9230794230761728E-2</v>
      </c>
      <c r="G8" s="5">
        <f>IF(SUM('ورود داده'!G$5:G$35)=0, 0, 'ورود داده'!G8/SUM('ورود داده'!G$5:G$35))</f>
        <v>4.5947688275764779E-2</v>
      </c>
      <c r="H8" s="5">
        <f>IF(SUM('ورود داده'!H$5:H$35)=0, 0, 'ورود داده'!H8/SUM('ورود داده'!H$5:H$35))</f>
        <v>0</v>
      </c>
      <c r="I8" s="5">
        <f>IF(SUM('ورود داده'!I$5:I$35)=0, 0, 'ورود داده'!I8/SUM('ورود داده'!I$5:I$35))</f>
        <v>0</v>
      </c>
      <c r="J8" s="5">
        <f>IF(SUM('ورود داده'!J$5:J$35)=0, 0, 'ورود داده'!J8/SUM('ورود داده'!J$5:J$35))</f>
        <v>0</v>
      </c>
      <c r="K8" s="5">
        <f>IF(SUM('ورود داده'!K$5:K$35)=0, 0, 'ورود داده'!K8/SUM('ورود داده'!K$5:K$35))</f>
        <v>0</v>
      </c>
      <c r="L8" s="5">
        <f>IF(SUM('ورود داده'!L$5:L$35)=0, 0, 'ورود داده'!L8/SUM('ورود داده'!L$5:L$35))</f>
        <v>0</v>
      </c>
      <c r="M8" s="5">
        <f>IF(SUM('ورود داده'!M$5:M$35)=0, 0, 'ورود داده'!M8/SUM('ورود داده'!M$5:M$35))</f>
        <v>0</v>
      </c>
      <c r="N8" s="5">
        <f>IF(SUM('ورود داده'!N$5:N$35)=0, 0, 'ورود داده'!N8/SUM('ورود داده'!N$5:N$35))</f>
        <v>0</v>
      </c>
      <c r="O8" s="5">
        <f>IF(SUM('ورود داده'!O$5:O$35)=0, 0, 'ورود داده'!O8/SUM('ورود داده'!O$5:O$35))</f>
        <v>0</v>
      </c>
      <c r="P8" s="5">
        <f>IF(SUM('ورود داده'!P$5:P$35)=0, 0, 'ورود داده'!P8/SUM('ورود داده'!P$5:P$35))</f>
        <v>0</v>
      </c>
      <c r="Q8" s="5">
        <f>IF(SUM('ورود داده'!Q$5:Q$35)=0, 0, 'ورود داده'!Q8/SUM('ورود داده'!Q$5:Q$35))</f>
        <v>0</v>
      </c>
      <c r="R8" s="8">
        <f t="shared" si="1"/>
        <v>4.86597500324875E-2</v>
      </c>
      <c r="S8" s="9">
        <f t="shared" si="0"/>
        <v>4.87E-2</v>
      </c>
    </row>
    <row r="9" spans="1:19" ht="16.5" thickTop="1" thickBot="1">
      <c r="A9" s="5">
        <v>5</v>
      </c>
      <c r="B9" s="5" t="s">
        <v>6</v>
      </c>
      <c r="C9" s="5">
        <f>IF(SUM('ورود داده'!C$5:C$35)=0, 0, 'ورود داده'!C9/SUM('ورود داده'!C$5:C$35))</f>
        <v>3.2102776127995995E-2</v>
      </c>
      <c r="D9" s="5">
        <f>IF(SUM('ورود داده'!D$5:D$35)=0, 0, 'ورود داده'!D9/SUM('ورود داده'!D$5:D$35))</f>
        <v>7.8532678894342539E-2</v>
      </c>
      <c r="E9" s="5">
        <f>IF(SUM('ورود داده'!E$5:E$35)=0, 0, 'ورود داده'!E9/SUM('ورود داده'!E$5:E$35))</f>
        <v>2.9136897315522797E-2</v>
      </c>
      <c r="F9" s="5">
        <f>IF(SUM('ورود داده'!F$5:F$35)=0, 0, 'ورود داده'!F9/SUM('ورود داده'!F$5:F$35))</f>
        <v>0</v>
      </c>
      <c r="G9" s="5">
        <f>IF(SUM('ورود داده'!G$5:G$35)=0, 0, 'ورود داده'!G9/SUM('ورود داده'!G$5:G$35))</f>
        <v>4.5325348014647306E-2</v>
      </c>
      <c r="H9" s="5">
        <f>IF(SUM('ورود داده'!H$5:H$35)=0, 0, 'ورود داده'!H9/SUM('ورود داده'!H$5:H$35))</f>
        <v>0</v>
      </c>
      <c r="I9" s="5">
        <f>IF(SUM('ورود داده'!I$5:I$35)=0, 0, 'ورود داده'!I9/SUM('ورود داده'!I$5:I$35))</f>
        <v>0</v>
      </c>
      <c r="J9" s="5">
        <f>IF(SUM('ورود داده'!J$5:J$35)=0, 0, 'ورود داده'!J9/SUM('ورود داده'!J$5:J$35))</f>
        <v>0</v>
      </c>
      <c r="K9" s="5">
        <f>IF(SUM('ورود داده'!K$5:K$35)=0, 0, 'ورود داده'!K9/SUM('ورود داده'!K$5:K$35))</f>
        <v>0</v>
      </c>
      <c r="L9" s="5">
        <f>IF(SUM('ورود داده'!L$5:L$35)=0, 0, 'ورود داده'!L9/SUM('ورود داده'!L$5:L$35))</f>
        <v>0</v>
      </c>
      <c r="M9" s="5">
        <f>IF(SUM('ورود داده'!M$5:M$35)=0, 0, 'ورود داده'!M9/SUM('ورود داده'!M$5:M$35))</f>
        <v>0</v>
      </c>
      <c r="N9" s="5">
        <f>IF(SUM('ورود داده'!N$5:N$35)=0, 0, 'ورود داده'!N9/SUM('ورود داده'!N$5:N$35))</f>
        <v>0</v>
      </c>
      <c r="O9" s="5">
        <f>IF(SUM('ورود داده'!O$5:O$35)=0, 0, 'ورود داده'!O9/SUM('ورود داده'!O$5:O$35))</f>
        <v>0</v>
      </c>
      <c r="P9" s="5">
        <f>IF(SUM('ورود داده'!P$5:P$35)=0, 0, 'ورود داده'!P9/SUM('ورود داده'!P$5:P$35))</f>
        <v>0</v>
      </c>
      <c r="Q9" s="5">
        <f>IF(SUM('ورود داده'!Q$5:Q$35)=0, 0, 'ورود داده'!Q9/SUM('ورود داده'!Q$5:Q$35))</f>
        <v>0</v>
      </c>
      <c r="R9" s="8">
        <f t="shared" si="1"/>
        <v>3.4767356426222029E-2</v>
      </c>
      <c r="S9" s="9">
        <f t="shared" si="0"/>
        <v>3.4799999999999998E-2</v>
      </c>
    </row>
    <row r="10" spans="1:19" ht="16.5" thickTop="1" thickBot="1">
      <c r="A10" s="5">
        <v>6</v>
      </c>
      <c r="B10" s="5" t="s">
        <v>7</v>
      </c>
      <c r="C10" s="5">
        <f>IF(SUM('ورود داده'!C$5:C$35)=0, 0, 'ورود داده'!C10/SUM('ورود داده'!C$5:C$35))</f>
        <v>7.4198463868150911E-3</v>
      </c>
      <c r="D10" s="5">
        <f>IF(SUM('ورود داده'!D$5:D$35)=0, 0, 'ورود داده'!D10/SUM('ورود داده'!D$5:D$35))</f>
        <v>1.1108240764660292E-2</v>
      </c>
      <c r="E10" s="5">
        <f>IF(SUM('ورود داده'!E$5:E$35)=0, 0, 'ورود داده'!E10/SUM('ورود داده'!E$5:E$35))</f>
        <v>7.1155386962023833E-3</v>
      </c>
      <c r="F10" s="5">
        <f>IF(SUM('ورود داده'!F$5:F$35)=0, 0, 'ورود داده'!F10/SUM('ورود داده'!F$5:F$35))</f>
        <v>4.807698557690432E-3</v>
      </c>
      <c r="G10" s="5">
        <f>IF(SUM('ورود داده'!G$5:G$35)=0, 0, 'ورود داده'!G10/SUM('ورود داده'!G$5:G$35))</f>
        <v>1.923645101493059E-2</v>
      </c>
      <c r="H10" s="5">
        <f>IF(SUM('ورود داده'!H$5:H$35)=0, 0, 'ورود داده'!H10/SUM('ورود داده'!H$5:H$35))</f>
        <v>0</v>
      </c>
      <c r="I10" s="5">
        <f>IF(SUM('ورود داده'!I$5:I$35)=0, 0, 'ورود داده'!I10/SUM('ورود داده'!I$5:I$35))</f>
        <v>0</v>
      </c>
      <c r="J10" s="5">
        <f>IF(SUM('ورود داده'!J$5:J$35)=0, 0, 'ورود داده'!J10/SUM('ورود داده'!J$5:J$35))</f>
        <v>0</v>
      </c>
      <c r="K10" s="5">
        <f>IF(SUM('ورود داده'!K$5:K$35)=0, 0, 'ورود داده'!K10/SUM('ورود داده'!K$5:K$35))</f>
        <v>0</v>
      </c>
      <c r="L10" s="5">
        <f>IF(SUM('ورود داده'!L$5:L$35)=0, 0, 'ورود داده'!L10/SUM('ورود داده'!L$5:L$35))</f>
        <v>0</v>
      </c>
      <c r="M10" s="5">
        <f>IF(SUM('ورود داده'!M$5:M$35)=0, 0, 'ورود داده'!M10/SUM('ورود داده'!M$5:M$35))</f>
        <v>0</v>
      </c>
      <c r="N10" s="5">
        <f>IF(SUM('ورود داده'!N$5:N$35)=0, 0, 'ورود داده'!N10/SUM('ورود داده'!N$5:N$35))</f>
        <v>0</v>
      </c>
      <c r="O10" s="5">
        <f>IF(SUM('ورود داده'!O$5:O$35)=0, 0, 'ورود داده'!O10/SUM('ورود داده'!O$5:O$35))</f>
        <v>0</v>
      </c>
      <c r="P10" s="5">
        <f>IF(SUM('ورود داده'!P$5:P$35)=0, 0, 'ورود داده'!P10/SUM('ورود داده'!P$5:P$35))</f>
        <v>0</v>
      </c>
      <c r="Q10" s="5">
        <f>IF(SUM('ورود داده'!Q$5:Q$35)=0, 0, 'ورود داده'!Q10/SUM('ورود داده'!Q$5:Q$35))</f>
        <v>0</v>
      </c>
      <c r="R10" s="8">
        <f t="shared" si="1"/>
        <v>9.1312646875290789E-3</v>
      </c>
      <c r="S10" s="9">
        <f t="shared" si="0"/>
        <v>9.1000000000000004E-3</v>
      </c>
    </row>
    <row r="11" spans="1:19" ht="16.5" thickTop="1" thickBot="1">
      <c r="A11" s="5">
        <v>7</v>
      </c>
      <c r="B11" s="5" t="s">
        <v>8</v>
      </c>
      <c r="C11" s="5">
        <f>IF(SUM('ورود داده'!C$5:C$35)=0, 0, 'ورود داده'!C11/SUM('ورود داده'!C$5:C$35))</f>
        <v>1.3745223548489616E-2</v>
      </c>
      <c r="D11" s="5">
        <f>IF(SUM('ورود داده'!D$5:D$35)=0, 0, 'ورود داده'!D11/SUM('ورود داده'!D$5:D$35))</f>
        <v>8.0340997158356992E-2</v>
      </c>
      <c r="E11" s="5">
        <f>IF(SUM('ورود داده'!E$5:E$35)=0, 0, 'ورود داده'!E11/SUM('ورود داده'!E$5:E$35))</f>
        <v>1.4181876606773905E-2</v>
      </c>
      <c r="F11" s="5">
        <f>IF(SUM('ورود داده'!F$5:F$35)=0, 0, 'ورود داده'!F11/SUM('ورود داده'!F$5:F$35))</f>
        <v>0.26442302067309376</v>
      </c>
      <c r="G11" s="5">
        <f>IF(SUM('ورود داده'!G$5:G$35)=0, 0, 'ورود داده'!G11/SUM('ورود داده'!G$5:G$35))</f>
        <v>3.1201207623501839E-2</v>
      </c>
      <c r="H11" s="5">
        <f>IF(SUM('ورود داده'!H$5:H$35)=0, 0, 'ورود داده'!H11/SUM('ورود داده'!H$5:H$35))</f>
        <v>0</v>
      </c>
      <c r="I11" s="5">
        <f>IF(SUM('ورود داده'!I$5:I$35)=0, 0, 'ورود داده'!I11/SUM('ورود داده'!I$5:I$35))</f>
        <v>0</v>
      </c>
      <c r="J11" s="5">
        <f>IF(SUM('ورود داده'!J$5:J$35)=0, 0, 'ورود داده'!J11/SUM('ورود داده'!J$5:J$35))</f>
        <v>0</v>
      </c>
      <c r="K11" s="5">
        <f>IF(SUM('ورود داده'!K$5:K$35)=0, 0, 'ورود داده'!K11/SUM('ورود داده'!K$5:K$35))</f>
        <v>0</v>
      </c>
      <c r="L11" s="5">
        <f>IF(SUM('ورود داده'!L$5:L$35)=0, 0, 'ورود داده'!L11/SUM('ورود داده'!L$5:L$35))</f>
        <v>0</v>
      </c>
      <c r="M11" s="5">
        <f>IF(SUM('ورود داده'!M$5:M$35)=0, 0, 'ورود داده'!M11/SUM('ورود داده'!M$5:M$35))</f>
        <v>0</v>
      </c>
      <c r="N11" s="5">
        <f>IF(SUM('ورود داده'!N$5:N$35)=0, 0, 'ورود داده'!N11/SUM('ورود داده'!N$5:N$35))</f>
        <v>0</v>
      </c>
      <c r="O11" s="5">
        <f>IF(SUM('ورود داده'!O$5:O$35)=0, 0, 'ورود داده'!O11/SUM('ورود داده'!O$5:O$35))</f>
        <v>0</v>
      </c>
      <c r="P11" s="5">
        <f>IF(SUM('ورود داده'!P$5:P$35)=0, 0, 'ورود داده'!P11/SUM('ورود داده'!P$5:P$35))</f>
        <v>0</v>
      </c>
      <c r="Q11" s="5">
        <f>IF(SUM('ورود داده'!Q$5:Q$35)=0, 0, 'ورود داده'!Q11/SUM('ورود داده'!Q$5:Q$35))</f>
        <v>0</v>
      </c>
      <c r="R11" s="8">
        <f t="shared" si="1"/>
        <v>6.1750868403394839E-2</v>
      </c>
      <c r="S11" s="9">
        <f t="shared" si="0"/>
        <v>6.1800000000000001E-2</v>
      </c>
    </row>
    <row r="12" spans="1:19" ht="16.5" thickTop="1" thickBot="1">
      <c r="A12" s="5">
        <v>8</v>
      </c>
      <c r="B12" s="5" t="s">
        <v>9</v>
      </c>
      <c r="C12" s="5">
        <f>IF(SUM('ورود داده'!C$5:C$35)=0, 0, 'ورود داده'!C12/SUM('ورود داده'!C$5:C$35))</f>
        <v>0.16212168545945296</v>
      </c>
      <c r="D12" s="5">
        <f>IF(SUM('ورود داده'!D$5:D$35)=0, 0, 'ورود داده'!D12/SUM('ورود داده'!D$5:D$35))</f>
        <v>3.7199690002583302E-2</v>
      </c>
      <c r="E12" s="5">
        <f>IF(SUM('ورود داده'!E$5:E$35)=0, 0, 'ورود داده'!E12/SUM('ورود داده'!E$5:E$35))</f>
        <v>0.13812078527904356</v>
      </c>
      <c r="F12" s="5">
        <f>IF(SUM('ورود داده'!F$5:F$35)=0, 0, 'ورود داده'!F12/SUM('ورود داده'!F$5:F$35))</f>
        <v>2.4038492788452159E-2</v>
      </c>
      <c r="G12" s="5">
        <f>IF(SUM('ورود داده'!G$5:G$35)=0, 0, 'ورود داده'!G12/SUM('ورود داده'!G$5:G$35))</f>
        <v>4.6001845746209205E-2</v>
      </c>
      <c r="H12" s="5">
        <f>IF(SUM('ورود داده'!H$5:H$35)=0, 0, 'ورود داده'!H12/SUM('ورود داده'!H$5:H$35))</f>
        <v>0</v>
      </c>
      <c r="I12" s="5">
        <f>IF(SUM('ورود داده'!I$5:I$35)=0, 0, 'ورود داده'!I12/SUM('ورود داده'!I$5:I$35))</f>
        <v>0</v>
      </c>
      <c r="J12" s="5">
        <f>IF(SUM('ورود داده'!J$5:J$35)=0, 0, 'ورود داده'!J12/SUM('ورود داده'!J$5:J$35))</f>
        <v>0</v>
      </c>
      <c r="K12" s="5">
        <f>IF(SUM('ورود داده'!K$5:K$35)=0, 0, 'ورود داده'!K12/SUM('ورود داده'!K$5:K$35))</f>
        <v>0</v>
      </c>
      <c r="L12" s="5">
        <f>IF(SUM('ورود داده'!L$5:L$35)=0, 0, 'ورود داده'!L12/SUM('ورود داده'!L$5:L$35))</f>
        <v>0</v>
      </c>
      <c r="M12" s="5">
        <f>IF(SUM('ورود داده'!M$5:M$35)=0, 0, 'ورود داده'!M12/SUM('ورود داده'!M$5:M$35))</f>
        <v>0</v>
      </c>
      <c r="N12" s="5">
        <f>IF(SUM('ورود داده'!N$5:N$35)=0, 0, 'ورود داده'!N12/SUM('ورود داده'!N$5:N$35))</f>
        <v>0</v>
      </c>
      <c r="O12" s="5">
        <f>IF(SUM('ورود داده'!O$5:O$35)=0, 0, 'ورود داده'!O12/SUM('ورود داده'!O$5:O$35))</f>
        <v>0</v>
      </c>
      <c r="P12" s="5">
        <f>IF(SUM('ورود داده'!P$5:P$35)=0, 0, 'ورود داده'!P12/SUM('ورود داده'!P$5:P$35))</f>
        <v>0</v>
      </c>
      <c r="Q12" s="5">
        <f>IF(SUM('ورود داده'!Q$5:Q$35)=0, 0, 'ورود داده'!Q12/SUM('ورود داده'!Q$5:Q$35))</f>
        <v>0</v>
      </c>
      <c r="R12" s="8">
        <f t="shared" si="1"/>
        <v>9.7674867119118325E-2</v>
      </c>
      <c r="S12" s="9">
        <f t="shared" si="0"/>
        <v>9.7699999999999995E-2</v>
      </c>
    </row>
    <row r="13" spans="1:19" ht="16.5" thickTop="1" thickBot="1">
      <c r="A13" s="5">
        <v>9</v>
      </c>
      <c r="B13" s="5" t="s">
        <v>10</v>
      </c>
      <c r="C13" s="5">
        <f>IF(SUM('ورود داده'!C$5:C$35)=0, 0, 'ورود داده'!C13/SUM('ورود داده'!C$5:C$35))</f>
        <v>1.1913066443446346E-2</v>
      </c>
      <c r="D13" s="5">
        <f>IF(SUM('ورود داده'!D$5:D$35)=0, 0, 'ورود داده'!D13/SUM('ورود داده'!D$5:D$35))</f>
        <v>2.2216481529320584E-2</v>
      </c>
      <c r="E13" s="5">
        <f>IF(SUM('ورود داده'!E$5:E$35)=0, 0, 'ورود داده'!E13/SUM('ورود داده'!E$5:E$35))</f>
        <v>1.2801537648666242E-2</v>
      </c>
      <c r="F13" s="5">
        <f>IF(SUM('ورود داده'!F$5:F$35)=0, 0, 'ورود داده'!F13/SUM('ورود داده'!F$5:F$35))</f>
        <v>1.4423095673071295E-2</v>
      </c>
      <c r="G13" s="5">
        <f>IF(SUM('ورود داده'!G$5:G$35)=0, 0, 'ورود داده'!G13/SUM('ورود داده'!G$5:G$35))</f>
        <v>3.7927728259729482E-2</v>
      </c>
      <c r="H13" s="5">
        <f>IF(SUM('ورود داده'!H$5:H$35)=0, 0, 'ورود داده'!H13/SUM('ورود داده'!H$5:H$35))</f>
        <v>0</v>
      </c>
      <c r="I13" s="5">
        <f>IF(SUM('ورود داده'!I$5:I$35)=0, 0, 'ورود داده'!I13/SUM('ورود داده'!I$5:I$35))</f>
        <v>0</v>
      </c>
      <c r="J13" s="5">
        <f>IF(SUM('ورود داده'!J$5:J$35)=0, 0, 'ورود داده'!J13/SUM('ورود داده'!J$5:J$35))</f>
        <v>0</v>
      </c>
      <c r="K13" s="5">
        <f>IF(SUM('ورود داده'!K$5:K$35)=0, 0, 'ورود داده'!K13/SUM('ورود داده'!K$5:K$35))</f>
        <v>0</v>
      </c>
      <c r="L13" s="5">
        <f>IF(SUM('ورود داده'!L$5:L$35)=0, 0, 'ورود داده'!L13/SUM('ورود داده'!L$5:L$35))</f>
        <v>0</v>
      </c>
      <c r="M13" s="5">
        <f>IF(SUM('ورود داده'!M$5:M$35)=0, 0, 'ورود داده'!M13/SUM('ورود داده'!M$5:M$35))</f>
        <v>0</v>
      </c>
      <c r="N13" s="5">
        <f>IF(SUM('ورود داده'!N$5:N$35)=0, 0, 'ورود داده'!N13/SUM('ورود داده'!N$5:N$35))</f>
        <v>0</v>
      </c>
      <c r="O13" s="5">
        <f>IF(SUM('ورود داده'!O$5:O$35)=0, 0, 'ورود داده'!O13/SUM('ورود داده'!O$5:O$35))</f>
        <v>0</v>
      </c>
      <c r="P13" s="5">
        <f>IF(SUM('ورود داده'!P$5:P$35)=0, 0, 'ورود داده'!P13/SUM('ورود داده'!P$5:P$35))</f>
        <v>0</v>
      </c>
      <c r="Q13" s="5">
        <f>IF(SUM('ورود داده'!Q$5:Q$35)=0, 0, 'ورود داده'!Q13/SUM('ورود داده'!Q$5:Q$35))</f>
        <v>0</v>
      </c>
      <c r="R13" s="8">
        <f t="shared" si="1"/>
        <v>1.784071212165235E-2</v>
      </c>
      <c r="S13" s="9">
        <f t="shared" si="0"/>
        <v>1.78E-2</v>
      </c>
    </row>
    <row r="14" spans="1:19" ht="16.5" thickTop="1" thickBot="1">
      <c r="A14" s="5">
        <v>10</v>
      </c>
      <c r="B14" s="5" t="s">
        <v>11</v>
      </c>
      <c r="C14" s="5">
        <f>IF(SUM('ورود داده'!C$5:C$35)=0, 0, 'ورود داده'!C14/SUM('ورود داده'!C$5:C$35))</f>
        <v>8.816193189087768E-3</v>
      </c>
      <c r="D14" s="5">
        <f>IF(SUM('ورود داده'!D$5:D$35)=0, 0, 'ورود داده'!D14/SUM('ورود داده'!D$5:D$35))</f>
        <v>2.0924825626453109E-2</v>
      </c>
      <c r="E14" s="5">
        <f>IF(SUM('ورود داده'!E$5:E$35)=0, 0, 'ورود داده'!E14/SUM('ورود داده'!E$5:E$35))</f>
        <v>1.0417296675565773E-2</v>
      </c>
      <c r="F14" s="5">
        <f>IF(SUM('ورود داده'!F$5:F$35)=0, 0, 'ورود داده'!F14/SUM('ورود داده'!F$5:F$35))</f>
        <v>0</v>
      </c>
      <c r="G14" s="5">
        <f>IF(SUM('ورود داده'!G$5:G$35)=0, 0, 'ورود داده'!G14/SUM('ورود داده'!G$5:G$35))</f>
        <v>3.9540364024332232E-2</v>
      </c>
      <c r="H14" s="5">
        <f>IF(SUM('ورود داده'!H$5:H$35)=0, 0, 'ورود داده'!H14/SUM('ورود داده'!H$5:H$35))</f>
        <v>0</v>
      </c>
      <c r="I14" s="5">
        <f>IF(SUM('ورود داده'!I$5:I$35)=0, 0, 'ورود داده'!I14/SUM('ورود داده'!I$5:I$35))</f>
        <v>0</v>
      </c>
      <c r="J14" s="5">
        <f>IF(SUM('ورود داده'!J$5:J$35)=0, 0, 'ورود داده'!J14/SUM('ورود داده'!J$5:J$35))</f>
        <v>0</v>
      </c>
      <c r="K14" s="5">
        <f>IF(SUM('ورود داده'!K$5:K$35)=0, 0, 'ورود داده'!K14/SUM('ورود داده'!K$5:K$35))</f>
        <v>0</v>
      </c>
      <c r="L14" s="5">
        <f>IF(SUM('ورود داده'!L$5:L$35)=0, 0, 'ورود داده'!L14/SUM('ورود داده'!L$5:L$35))</f>
        <v>0</v>
      </c>
      <c r="M14" s="5">
        <f>IF(SUM('ورود داده'!M$5:M$35)=0, 0, 'ورود داده'!M14/SUM('ورود داده'!M$5:M$35))</f>
        <v>0</v>
      </c>
      <c r="N14" s="5">
        <f>IF(SUM('ورود داده'!N$5:N$35)=0, 0, 'ورود داده'!N14/SUM('ورود داده'!N$5:N$35))</f>
        <v>0</v>
      </c>
      <c r="O14" s="5">
        <f>IF(SUM('ورود داده'!O$5:O$35)=0, 0, 'ورود داده'!O14/SUM('ورود داده'!O$5:O$35))</f>
        <v>0</v>
      </c>
      <c r="P14" s="5">
        <f>IF(SUM('ورود داده'!P$5:P$35)=0, 0, 'ورود داده'!P14/SUM('ورود داده'!P$5:P$35))</f>
        <v>0</v>
      </c>
      <c r="Q14" s="5">
        <f>IF(SUM('ورود داده'!Q$5:Q$35)=0, 0, 'ورود داده'!Q14/SUM('ورود داده'!Q$5:Q$35))</f>
        <v>0</v>
      </c>
      <c r="R14" s="8">
        <f t="shared" si="1"/>
        <v>1.4361896123795775E-2</v>
      </c>
      <c r="S14" s="9">
        <f t="shared" si="0"/>
        <v>1.44E-2</v>
      </c>
    </row>
    <row r="15" spans="1:19" ht="16.5" thickTop="1" thickBot="1">
      <c r="A15" s="5">
        <v>11</v>
      </c>
      <c r="B15" s="5" t="s">
        <v>12</v>
      </c>
      <c r="C15" s="5">
        <f>IF(SUM('ورود داده'!C$5:C$35)=0, 0, 'ورود داده'!C15/SUM('ورود داده'!C$5:C$35))</f>
        <v>7.9766179675388876E-2</v>
      </c>
      <c r="D15" s="5">
        <f>IF(SUM('ورود داده'!D$5:D$35)=0, 0, 'ورود داده'!D15/SUM('ورود داده'!D$5:D$35))</f>
        <v>3.6166365280289318E-2</v>
      </c>
      <c r="E15" s="5">
        <f>IF(SUM('ورود داده'!E$5:E$35)=0, 0, 'ورود داده'!E15/SUM('ورود داده'!E$5:E$35))</f>
        <v>8.7764072610227312E-2</v>
      </c>
      <c r="F15" s="5">
        <f>IF(SUM('ورود داده'!F$5:F$35)=0, 0, 'ورود داده'!F15/SUM('ورود داده'!F$5:F$35))</f>
        <v>0</v>
      </c>
      <c r="G15" s="5">
        <f>IF(SUM('ورود داده'!G$5:G$35)=0, 0, 'ورود داده'!G15/SUM('ورود داده'!G$5:G$35))</f>
        <v>2.5810665327126808E-2</v>
      </c>
      <c r="H15" s="5">
        <f>IF(SUM('ورود داده'!H$5:H$35)=0, 0, 'ورود داده'!H15/SUM('ورود داده'!H$5:H$35))</f>
        <v>0</v>
      </c>
      <c r="I15" s="5">
        <f>IF(SUM('ورود داده'!I$5:I$35)=0, 0, 'ورود داده'!I15/SUM('ورود داده'!I$5:I$35))</f>
        <v>0</v>
      </c>
      <c r="J15" s="5">
        <f>IF(SUM('ورود داده'!J$5:J$35)=0, 0, 'ورود داده'!J15/SUM('ورود داده'!J$5:J$35))</f>
        <v>0</v>
      </c>
      <c r="K15" s="5">
        <f>IF(SUM('ورود داده'!K$5:K$35)=0, 0, 'ورود داده'!K15/SUM('ورود داده'!K$5:K$35))</f>
        <v>0</v>
      </c>
      <c r="L15" s="5">
        <f>IF(SUM('ورود داده'!L$5:L$35)=0, 0, 'ورود داده'!L15/SUM('ورود داده'!L$5:L$35))</f>
        <v>0</v>
      </c>
      <c r="M15" s="5">
        <f>IF(SUM('ورود داده'!M$5:M$35)=0, 0, 'ورود داده'!M15/SUM('ورود داده'!M$5:M$35))</f>
        <v>0</v>
      </c>
      <c r="N15" s="5">
        <f>IF(SUM('ورود داده'!N$5:N$35)=0, 0, 'ورود داده'!N15/SUM('ورود داده'!N$5:N$35))</f>
        <v>0</v>
      </c>
      <c r="O15" s="5">
        <f>IF(SUM('ورود داده'!O$5:O$35)=0, 0, 'ورود داده'!O15/SUM('ورود داده'!O$5:O$35))</f>
        <v>0</v>
      </c>
      <c r="P15" s="5">
        <f>IF(SUM('ورود داده'!P$5:P$35)=0, 0, 'ورود داده'!P15/SUM('ورود داده'!P$5:P$35))</f>
        <v>0</v>
      </c>
      <c r="Q15" s="5">
        <f>IF(SUM('ورود داده'!Q$5:Q$35)=0, 0, 'ورود داده'!Q15/SUM('ورود داده'!Q$5:Q$35))</f>
        <v>0</v>
      </c>
      <c r="R15" s="8">
        <f t="shared" si="1"/>
        <v>5.7862204016212414E-2</v>
      </c>
      <c r="S15" s="9">
        <f t="shared" si="0"/>
        <v>5.79E-2</v>
      </c>
    </row>
    <row r="16" spans="1:19" ht="16.5" thickTop="1" thickBot="1">
      <c r="A16" s="5">
        <v>12</v>
      </c>
      <c r="B16" s="5" t="s">
        <v>13</v>
      </c>
      <c r="C16" s="5">
        <f>IF(SUM('ورود داده'!C$5:C$35)=0, 0, 'ورود داده'!C16/SUM('ورود داده'!C$5:C$35))</f>
        <v>1.1546650990571896E-2</v>
      </c>
      <c r="D16" s="5">
        <f>IF(SUM('ورود داده'!D$5:D$35)=0, 0, 'ورود داده'!D16/SUM('ورود داده'!D$5:D$35))</f>
        <v>3.4874709377421848E-2</v>
      </c>
      <c r="E16" s="5">
        <f>IF(SUM('ورود داده'!E$5:E$35)=0, 0, 'ورود داده'!E16/SUM('ورود داده'!E$5:E$35))</f>
        <v>1.3347030579232613E-2</v>
      </c>
      <c r="F16" s="5">
        <f>IF(SUM('ورود داده'!F$5:F$35)=0, 0, 'ورود داده'!F16/SUM('ورود داده'!F$5:F$35))</f>
        <v>1.9230794230761728E-2</v>
      </c>
      <c r="G16" s="5">
        <f>IF(SUM('ورود داده'!G$5:G$35)=0, 0, 'ورود داده'!G16/SUM('ورود داده'!G$5:G$35))</f>
        <v>2.625426666318717E-2</v>
      </c>
      <c r="H16" s="5">
        <f>IF(SUM('ورود داده'!H$5:H$35)=0, 0, 'ورود داده'!H16/SUM('ورود داده'!H$5:H$35))</f>
        <v>0</v>
      </c>
      <c r="I16" s="5">
        <f>IF(SUM('ورود داده'!I$5:I$35)=0, 0, 'ورود داده'!I16/SUM('ورود داده'!I$5:I$35))</f>
        <v>0</v>
      </c>
      <c r="J16" s="5">
        <f>IF(SUM('ورود داده'!J$5:J$35)=0, 0, 'ورود داده'!J16/SUM('ورود داده'!J$5:J$35))</f>
        <v>0</v>
      </c>
      <c r="K16" s="5">
        <f>IF(SUM('ورود داده'!K$5:K$35)=0, 0, 'ورود داده'!K16/SUM('ورود داده'!K$5:K$35))</f>
        <v>0</v>
      </c>
      <c r="L16" s="5">
        <f>IF(SUM('ورود داده'!L$5:L$35)=0, 0, 'ورود داده'!L16/SUM('ورود داده'!L$5:L$35))</f>
        <v>0</v>
      </c>
      <c r="M16" s="5">
        <f>IF(SUM('ورود داده'!M$5:M$35)=0, 0, 'ورود داده'!M16/SUM('ورود داده'!M$5:M$35))</f>
        <v>0</v>
      </c>
      <c r="N16" s="5">
        <f>IF(SUM('ورود داده'!N$5:N$35)=0, 0, 'ورود داده'!N16/SUM('ورود داده'!N$5:N$35))</f>
        <v>0</v>
      </c>
      <c r="O16" s="5">
        <f>IF(SUM('ورود داده'!O$5:O$35)=0, 0, 'ورود داده'!O16/SUM('ورود داده'!O$5:O$35))</f>
        <v>0</v>
      </c>
      <c r="P16" s="5">
        <f>IF(SUM('ورود داده'!P$5:P$35)=0, 0, 'ورود داده'!P16/SUM('ورود داده'!P$5:P$35))</f>
        <v>0</v>
      </c>
      <c r="Q16" s="5">
        <f>IF(SUM('ورود داده'!Q$5:Q$35)=0, 0, 'ورود داده'!Q16/SUM('ورود داده'!Q$5:Q$35))</f>
        <v>0</v>
      </c>
      <c r="R16" s="8">
        <f t="shared" si="1"/>
        <v>1.8849644714234354E-2</v>
      </c>
      <c r="S16" s="9">
        <f t="shared" si="0"/>
        <v>1.8800000000000001E-2</v>
      </c>
    </row>
    <row r="17" spans="1:19" ht="16.5" thickTop="1" thickBot="1">
      <c r="A17" s="5">
        <v>13</v>
      </c>
      <c r="B17" s="5" t="s">
        <v>14</v>
      </c>
      <c r="C17" s="5">
        <f>IF(SUM('ورود داده'!C$5:C$35)=0, 0, 'ورود داده'!C17/SUM('ورود داده'!C$5:C$35))</f>
        <v>6.0302594280222319E-2</v>
      </c>
      <c r="D17" s="5">
        <f>IF(SUM('ورود داده'!D$5:D$35)=0, 0, 'ورود داده'!D17/SUM('ورود داده'!D$5:D$35))</f>
        <v>3.0224748127098931E-2</v>
      </c>
      <c r="E17" s="5">
        <f>IF(SUM('ورود داده'!E$5:E$35)=0, 0, 'ورود داده'!E17/SUM('ورود داده'!E$5:E$35))</f>
        <v>6.8156106915011047E-2</v>
      </c>
      <c r="F17" s="5">
        <f>IF(SUM('ورود داده'!F$5:F$35)=0, 0, 'ورود داده'!F17/SUM('ورود داده'!F$5:F$35))</f>
        <v>0.46634606009618185</v>
      </c>
      <c r="G17" s="5">
        <f>IF(SUM('ورود داده'!G$5:G$35)=0, 0, 'ورود داده'!G17/SUM('ورود داده'!G$5:G$35))</f>
        <v>2.4692022388179687E-2</v>
      </c>
      <c r="H17" s="5">
        <f>IF(SUM('ورود داده'!H$5:H$35)=0, 0, 'ورود داده'!H17/SUM('ورود داده'!H$5:H$35))</f>
        <v>0</v>
      </c>
      <c r="I17" s="5">
        <f>IF(SUM('ورود داده'!I$5:I$35)=0, 0, 'ورود داده'!I17/SUM('ورود داده'!I$5:I$35))</f>
        <v>0</v>
      </c>
      <c r="J17" s="5">
        <f>IF(SUM('ورود داده'!J$5:J$35)=0, 0, 'ورود داده'!J17/SUM('ورود داده'!J$5:J$35))</f>
        <v>0</v>
      </c>
      <c r="K17" s="5">
        <f>IF(SUM('ورود داده'!K$5:K$35)=0, 0, 'ورود داده'!K17/SUM('ورود داده'!K$5:K$35))</f>
        <v>0</v>
      </c>
      <c r="L17" s="5">
        <f>IF(SUM('ورود داده'!L$5:L$35)=0, 0, 'ورود داده'!L17/SUM('ورود داده'!L$5:L$35))</f>
        <v>0</v>
      </c>
      <c r="M17" s="5">
        <f>IF(SUM('ورود داده'!M$5:M$35)=0, 0, 'ورود داده'!M17/SUM('ورود داده'!M$5:M$35))</f>
        <v>0</v>
      </c>
      <c r="N17" s="5">
        <f>IF(SUM('ورود داده'!N$5:N$35)=0, 0, 'ورود داده'!N17/SUM('ورود داده'!N$5:N$35))</f>
        <v>0</v>
      </c>
      <c r="O17" s="5">
        <f>IF(SUM('ورود داده'!O$5:O$35)=0, 0, 'ورود داده'!O17/SUM('ورود داده'!O$5:O$35))</f>
        <v>0</v>
      </c>
      <c r="P17" s="5">
        <f>IF(SUM('ورود داده'!P$5:P$35)=0, 0, 'ورود داده'!P17/SUM('ورود داده'!P$5:P$35))</f>
        <v>0</v>
      </c>
      <c r="Q17" s="5">
        <f>IF(SUM('ورود داده'!Q$5:Q$35)=0, 0, 'ورود داده'!Q17/SUM('ورود داده'!Q$5:Q$35))</f>
        <v>0</v>
      </c>
      <c r="R17" s="8">
        <f t="shared" si="1"/>
        <v>0.1122905350909594</v>
      </c>
      <c r="S17" s="9">
        <f t="shared" si="0"/>
        <v>0.1123</v>
      </c>
    </row>
    <row r="18" spans="1:19" ht="16.5" thickTop="1" thickBot="1">
      <c r="A18" s="5">
        <v>14</v>
      </c>
      <c r="B18" s="5" t="s">
        <v>15</v>
      </c>
      <c r="C18" s="5">
        <f>IF(SUM('ورود داده'!C$5:C$35)=0, 0, 'ورود داده'!C18/SUM('ورود داده'!C$5:C$35))</f>
        <v>1.3516147356550568E-2</v>
      </c>
      <c r="D18" s="5">
        <f>IF(SUM('ورود داده'!D$5:D$35)=0, 0, 'ورود داده'!D18/SUM('ورود داده'!D$5:D$35))</f>
        <v>2.6866442779643496E-2</v>
      </c>
      <c r="E18" s="5">
        <f>IF(SUM('ورود داده'!E$5:E$35)=0, 0, 'ورود داده'!E18/SUM('ورود داده'!E$5:E$35))</f>
        <v>1.3193275069179279E-2</v>
      </c>
      <c r="F18" s="5">
        <f>IF(SUM('ورود داده'!F$5:F$35)=0, 0, 'ورود داده'!F18/SUM('ورود داده'!F$5:F$35))</f>
        <v>4.807698557690432E-3</v>
      </c>
      <c r="G18" s="5">
        <f>IF(SUM('ورود داده'!G$5:G$35)=0, 0, 'ورود داده'!G18/SUM('ورود داده'!G$5:G$35))</f>
        <v>3.6489700484849813E-2</v>
      </c>
      <c r="H18" s="5">
        <f>IF(SUM('ورود داده'!H$5:H$35)=0, 0, 'ورود داده'!H18/SUM('ورود داده'!H$5:H$35))</f>
        <v>0</v>
      </c>
      <c r="I18" s="5">
        <f>IF(SUM('ورود داده'!I$5:I$35)=0, 0, 'ورود داده'!I18/SUM('ورود داده'!I$5:I$35))</f>
        <v>0</v>
      </c>
      <c r="J18" s="5">
        <f>IF(SUM('ورود داده'!J$5:J$35)=0, 0, 'ورود داده'!J18/SUM('ورود داده'!J$5:J$35))</f>
        <v>0</v>
      </c>
      <c r="K18" s="5">
        <f>IF(SUM('ورود داده'!K$5:K$35)=0, 0, 'ورود داده'!K18/SUM('ورود داده'!K$5:K$35))</f>
        <v>0</v>
      </c>
      <c r="L18" s="5">
        <f>IF(SUM('ورود داده'!L$5:L$35)=0, 0, 'ورود داده'!L18/SUM('ورود داده'!L$5:L$35))</f>
        <v>0</v>
      </c>
      <c r="M18" s="5">
        <f>IF(SUM('ورود داده'!M$5:M$35)=0, 0, 'ورود داده'!M18/SUM('ورود داده'!M$5:M$35))</f>
        <v>0</v>
      </c>
      <c r="N18" s="5">
        <f>IF(SUM('ورود داده'!N$5:N$35)=0, 0, 'ورود داده'!N18/SUM('ورود داده'!N$5:N$35))</f>
        <v>0</v>
      </c>
      <c r="O18" s="5">
        <f>IF(SUM('ورود داده'!O$5:O$35)=0, 0, 'ورود داده'!O18/SUM('ورود داده'!O$5:O$35))</f>
        <v>0</v>
      </c>
      <c r="P18" s="5">
        <f>IF(SUM('ورود داده'!P$5:P$35)=0, 0, 'ورود داده'!P18/SUM('ورود داده'!P$5:P$35))</f>
        <v>0</v>
      </c>
      <c r="Q18" s="5">
        <f>IF(SUM('ورود داده'!Q$5:Q$35)=0, 0, 'ورود داده'!Q18/SUM('ورود داده'!Q$5:Q$35))</f>
        <v>0</v>
      </c>
      <c r="R18" s="8">
        <f t="shared" si="1"/>
        <v>1.7322830626610306E-2</v>
      </c>
      <c r="S18" s="9">
        <f t="shared" si="0"/>
        <v>1.7299999999999999E-2</v>
      </c>
    </row>
    <row r="19" spans="1:19" ht="16.5" thickTop="1" thickBot="1">
      <c r="A19" s="5">
        <v>15</v>
      </c>
      <c r="B19" s="5" t="s">
        <v>16</v>
      </c>
      <c r="C19" s="5">
        <f>IF(SUM('ورود داده'!C$5:C$35)=0, 0, 'ورود داده'!C19/SUM('ورود داده'!C$5:C$35))</f>
        <v>8.3994781134698032E-3</v>
      </c>
      <c r="D19" s="5">
        <f>IF(SUM('ورود داده'!D$5:D$35)=0, 0, 'ورود داده'!D19/SUM('ورود داده'!D$5:D$35))</f>
        <v>3.5391371738568843E-2</v>
      </c>
      <c r="E19" s="5">
        <f>IF(SUM('ورود داده'!E$5:E$35)=0, 0, 'ورود داده'!E19/SUM('ورود داده'!E$5:E$35))</f>
        <v>7.7313549967214937E-3</v>
      </c>
      <c r="F19" s="5">
        <f>IF(SUM('ورود داده'!F$5:F$35)=0, 0, 'ورود داده'!F19/SUM('ورود داده'!F$5:F$35))</f>
        <v>0</v>
      </c>
      <c r="G19" s="5">
        <f>IF(SUM('ورود داده'!G$5:G$35)=0, 0, 'ورود داده'!G19/SUM('ورود داده'!G$5:G$35))</f>
        <v>4.3785610908308875E-2</v>
      </c>
      <c r="H19" s="5">
        <f>IF(SUM('ورود داده'!H$5:H$35)=0, 0, 'ورود داده'!H19/SUM('ورود داده'!H$5:H$35))</f>
        <v>0</v>
      </c>
      <c r="I19" s="5">
        <f>IF(SUM('ورود داده'!I$5:I$35)=0, 0, 'ورود داده'!I19/SUM('ورود داده'!I$5:I$35))</f>
        <v>0</v>
      </c>
      <c r="J19" s="5">
        <f>IF(SUM('ورود داده'!J$5:J$35)=0, 0, 'ورود داده'!J19/SUM('ورود داده'!J$5:J$35))</f>
        <v>0</v>
      </c>
      <c r="K19" s="5">
        <f>IF(SUM('ورود داده'!K$5:K$35)=0, 0, 'ورود داده'!K19/SUM('ورود داده'!K$5:K$35))</f>
        <v>0</v>
      </c>
      <c r="L19" s="5">
        <f>IF(SUM('ورود داده'!L$5:L$35)=0, 0, 'ورود داده'!L19/SUM('ورود داده'!L$5:L$35))</f>
        <v>0</v>
      </c>
      <c r="M19" s="5">
        <f>IF(SUM('ورود داده'!M$5:M$35)=0, 0, 'ورود داده'!M19/SUM('ورود داده'!M$5:M$35))</f>
        <v>0</v>
      </c>
      <c r="N19" s="5">
        <f>IF(SUM('ورود داده'!N$5:N$35)=0, 0, 'ورود داده'!N19/SUM('ورود داده'!N$5:N$35))</f>
        <v>0</v>
      </c>
      <c r="O19" s="5">
        <f>IF(SUM('ورود داده'!O$5:O$35)=0, 0, 'ورود داده'!O19/SUM('ورود داده'!O$5:O$35))</f>
        <v>0</v>
      </c>
      <c r="P19" s="5">
        <f>IF(SUM('ورود داده'!P$5:P$35)=0, 0, 'ورود داده'!P19/SUM('ورود داده'!P$5:P$35))</f>
        <v>0</v>
      </c>
      <c r="Q19" s="5">
        <f>IF(SUM('ورود داده'!Q$5:Q$35)=0, 0, 'ورود داده'!Q19/SUM('ورود داده'!Q$5:Q$35))</f>
        <v>0</v>
      </c>
      <c r="R19" s="8">
        <f t="shared" si="1"/>
        <v>1.5824360821501713E-2</v>
      </c>
      <c r="S19" s="9">
        <f t="shared" si="0"/>
        <v>1.5800000000000002E-2</v>
      </c>
    </row>
    <row r="20" spans="1:19" ht="16.5" thickTop="1" thickBot="1">
      <c r="A20" s="5">
        <v>16</v>
      </c>
      <c r="B20" s="5" t="s">
        <v>17</v>
      </c>
      <c r="C20" s="5">
        <f>IF(SUM('ورود داده'!C$5:C$35)=0, 0, 'ورود داده'!C20/SUM('ورود داده'!C$5:C$35))</f>
        <v>3.3723728044630516E-2</v>
      </c>
      <c r="D20" s="5">
        <f>IF(SUM('ورود داده'!D$5:D$35)=0, 0, 'ورود داده'!D20/SUM('ورود داده'!D$5:D$35))</f>
        <v>2.7124773960216991E-2</v>
      </c>
      <c r="E20" s="5">
        <f>IF(SUM('ورود داده'!E$5:E$35)=0, 0, 'ورود داده'!E20/SUM('ورود داده'!E$5:E$35))</f>
        <v>5.4286054158386068E-2</v>
      </c>
      <c r="F20" s="5">
        <f>IF(SUM('ورود داده'!F$5:F$35)=0, 0, 'ورود داده'!F20/SUM('ورود داده'!F$5:F$35))</f>
        <v>0</v>
      </c>
      <c r="G20" s="5">
        <f>IF(SUM('ورود داده'!G$5:G$35)=0, 0, 'ورود داده'!G20/SUM('ورود داده'!G$5:G$35))</f>
        <v>2.3538965327168447E-2</v>
      </c>
      <c r="H20" s="5">
        <f>IF(SUM('ورود داده'!H$5:H$35)=0, 0, 'ورود داده'!H20/SUM('ورود داده'!H$5:H$35))</f>
        <v>0</v>
      </c>
      <c r="I20" s="5">
        <f>IF(SUM('ورود داده'!I$5:I$35)=0, 0, 'ورود داده'!I20/SUM('ورود داده'!I$5:I$35))</f>
        <v>0</v>
      </c>
      <c r="J20" s="5">
        <f>IF(SUM('ورود داده'!J$5:J$35)=0, 0, 'ورود داده'!J20/SUM('ورود داده'!J$5:J$35))</f>
        <v>0</v>
      </c>
      <c r="K20" s="5">
        <f>IF(SUM('ورود داده'!K$5:K$35)=0, 0, 'ورود داده'!K20/SUM('ورود داده'!K$5:K$35))</f>
        <v>0</v>
      </c>
      <c r="L20" s="5">
        <f>IF(SUM('ورود داده'!L$5:L$35)=0, 0, 'ورود داده'!L20/SUM('ورود داده'!L$5:L$35))</f>
        <v>0</v>
      </c>
      <c r="M20" s="5">
        <f>IF(SUM('ورود داده'!M$5:M$35)=0, 0, 'ورود داده'!M20/SUM('ورود داده'!M$5:M$35))</f>
        <v>0</v>
      </c>
      <c r="N20" s="5">
        <f>IF(SUM('ورود داده'!N$5:N$35)=0, 0, 'ورود داده'!N20/SUM('ورود داده'!N$5:N$35))</f>
        <v>0</v>
      </c>
      <c r="O20" s="5">
        <f>IF(SUM('ورود داده'!O$5:O$35)=0, 0, 'ورود داده'!O20/SUM('ورود داده'!O$5:O$35))</f>
        <v>0</v>
      </c>
      <c r="P20" s="5">
        <f>IF(SUM('ورود داده'!P$5:P$35)=0, 0, 'ورود داده'!P20/SUM('ورود داده'!P$5:P$35))</f>
        <v>0</v>
      </c>
      <c r="Q20" s="5">
        <f>IF(SUM('ورود داده'!Q$5:Q$35)=0, 0, 'ورود داده'!Q20/SUM('ورود داده'!Q$5:Q$35))</f>
        <v>0</v>
      </c>
      <c r="R20" s="8">
        <f t="shared" si="1"/>
        <v>3.5320804258167735E-2</v>
      </c>
      <c r="S20" s="9">
        <f t="shared" si="0"/>
        <v>3.5299999999999998E-2</v>
      </c>
    </row>
    <row r="21" spans="1:19" ht="16.5" thickTop="1" thickBot="1">
      <c r="A21" s="5">
        <v>17</v>
      </c>
      <c r="B21" s="5" t="s">
        <v>18</v>
      </c>
      <c r="C21" s="5">
        <f>IF(SUM('ورود داده'!C$5:C$35)=0, 0, 'ورود داده'!C21/SUM('ورود داده'!C$5:C$35))</f>
        <v>6.1166709862687491E-2</v>
      </c>
      <c r="D21" s="5">
        <f>IF(SUM('ورود داده'!D$5:D$35)=0, 0, 'ورود داده'!D21/SUM('ورود داده'!D$5:D$35))</f>
        <v>3.0224748127098931E-2</v>
      </c>
      <c r="E21" s="5">
        <f>IF(SUM('ورود داده'!E$5:E$35)=0, 0, 'ورود داده'!E21/SUM('ورود داده'!E$5:E$35))</f>
        <v>5.8396233429131306E-2</v>
      </c>
      <c r="F21" s="5">
        <f>IF(SUM('ورود داده'!F$5:F$35)=0, 0, 'ورود داده'!F21/SUM('ورود داده'!F$5:F$35))</f>
        <v>3.3653789903863023E-2</v>
      </c>
      <c r="G21" s="5">
        <f>IF(SUM('ورود داده'!G$5:G$35)=0, 0, 'ورود داده'!G21/SUM('ورود داده'!G$5:G$35))</f>
        <v>3.5071869431800233E-2</v>
      </c>
      <c r="H21" s="5">
        <f>IF(SUM('ورود داده'!H$5:H$35)=0, 0, 'ورود داده'!H21/SUM('ورود داده'!H$5:H$35))</f>
        <v>0</v>
      </c>
      <c r="I21" s="5">
        <f>IF(SUM('ورود داده'!I$5:I$35)=0, 0, 'ورود داده'!I21/SUM('ورود داده'!I$5:I$35))</f>
        <v>0</v>
      </c>
      <c r="J21" s="5">
        <f>IF(SUM('ورود داده'!J$5:J$35)=0, 0, 'ورود داده'!J21/SUM('ورود داده'!J$5:J$35))</f>
        <v>0</v>
      </c>
      <c r="K21" s="5">
        <f>IF(SUM('ورود داده'!K$5:K$35)=0, 0, 'ورود داده'!K21/SUM('ورود داده'!K$5:K$35))</f>
        <v>0</v>
      </c>
      <c r="L21" s="5">
        <f>IF(SUM('ورود داده'!L$5:L$35)=0, 0, 'ورود داده'!L21/SUM('ورود داده'!L$5:L$35))</f>
        <v>0</v>
      </c>
      <c r="M21" s="5">
        <f>IF(SUM('ورود داده'!M$5:M$35)=0, 0, 'ورود داده'!M21/SUM('ورود داده'!M$5:M$35))</f>
        <v>0</v>
      </c>
      <c r="N21" s="5">
        <f>IF(SUM('ورود داده'!N$5:N$35)=0, 0, 'ورود داده'!N21/SUM('ورود داده'!N$5:N$35))</f>
        <v>0</v>
      </c>
      <c r="O21" s="5">
        <f>IF(SUM('ورود داده'!O$5:O$35)=0, 0, 'ورود داده'!O21/SUM('ورود داده'!O$5:O$35))</f>
        <v>0</v>
      </c>
      <c r="P21" s="5">
        <f>IF(SUM('ورود داده'!P$5:P$35)=0, 0, 'ورود داده'!P21/SUM('ورود داده'!P$5:P$35))</f>
        <v>0</v>
      </c>
      <c r="Q21" s="5">
        <f>IF(SUM('ورود داده'!Q$5:Q$35)=0, 0, 'ورود داده'!Q21/SUM('ورود داده'!Q$5:Q$35))</f>
        <v>0</v>
      </c>
      <c r="R21" s="8">
        <f t="shared" si="1"/>
        <v>4.7900831087549077E-2</v>
      </c>
      <c r="S21" s="9">
        <f t="shared" si="0"/>
        <v>4.7899999999999998E-2</v>
      </c>
    </row>
    <row r="22" spans="1:19" ht="16.5" thickTop="1" thickBot="1">
      <c r="A22" s="5">
        <v>18</v>
      </c>
      <c r="B22" s="5" t="s">
        <v>19</v>
      </c>
      <c r="C22" s="5">
        <f>IF(SUM('ورود داده'!C$5:C$35)=0, 0, 'ورود داده'!C22/SUM('ورود داده'!C$5:C$35))</f>
        <v>1.5988959312648474E-2</v>
      </c>
      <c r="D22" s="5">
        <f>IF(SUM('ورود داده'!D$5:D$35)=0, 0, 'ورود داده'!D22/SUM('ورود داده'!D$5:D$35))</f>
        <v>2.5833118057349516E-2</v>
      </c>
      <c r="E22" s="5">
        <f>IF(SUM('ورود داده'!E$5:E$35)=0, 0, 'ورود داده'!E22/SUM('ورود داده'!E$5:E$35))</f>
        <v>1.5333209445322566E-2</v>
      </c>
      <c r="F22" s="5">
        <f>IF(SUM('ورود داده'!F$5:F$35)=0, 0, 'ورود داده'!F22/SUM('ورود داده'!F$5:F$35))</f>
        <v>0</v>
      </c>
      <c r="G22" s="5">
        <f>IF(SUM('ورود داده'!G$5:G$35)=0, 0, 'ورود داده'!G22/SUM('ورود داده'!G$5:G$35))</f>
        <v>4.6613891380707616E-2</v>
      </c>
      <c r="H22" s="5">
        <f>IF(SUM('ورود داده'!H$5:H$35)=0, 0, 'ورود داده'!H22/SUM('ورود داده'!H$5:H$35))</f>
        <v>0</v>
      </c>
      <c r="I22" s="5">
        <f>IF(SUM('ورود داده'!I$5:I$35)=0, 0, 'ورود داده'!I22/SUM('ورود داده'!I$5:I$35))</f>
        <v>0</v>
      </c>
      <c r="J22" s="5">
        <f>IF(SUM('ورود داده'!J$5:J$35)=0, 0, 'ورود داده'!J22/SUM('ورود داده'!J$5:J$35))</f>
        <v>0</v>
      </c>
      <c r="K22" s="5">
        <f>IF(SUM('ورود داده'!K$5:K$35)=0, 0, 'ورود داده'!K22/SUM('ورود داده'!K$5:K$35))</f>
        <v>0</v>
      </c>
      <c r="L22" s="5">
        <f>IF(SUM('ورود داده'!L$5:L$35)=0, 0, 'ورود داده'!L22/SUM('ورود داده'!L$5:L$35))</f>
        <v>0</v>
      </c>
      <c r="M22" s="5">
        <f>IF(SUM('ورود داده'!M$5:M$35)=0, 0, 'ورود داده'!M22/SUM('ورود داده'!M$5:M$35))</f>
        <v>0</v>
      </c>
      <c r="N22" s="5">
        <f>IF(SUM('ورود داده'!N$5:N$35)=0, 0, 'ورود داده'!N22/SUM('ورود داده'!N$5:N$35))</f>
        <v>0</v>
      </c>
      <c r="O22" s="5">
        <f>IF(SUM('ورود داده'!O$5:O$35)=0, 0, 'ورود داده'!O22/SUM('ورود داده'!O$5:O$35))</f>
        <v>0</v>
      </c>
      <c r="P22" s="5">
        <f>IF(SUM('ورود داده'!P$5:P$35)=0, 0, 'ورود داده'!P22/SUM('ورود داده'!P$5:P$35))</f>
        <v>0</v>
      </c>
      <c r="Q22" s="5">
        <f>IF(SUM('ورود داده'!Q$5:Q$35)=0, 0, 'ورود داده'!Q22/SUM('ورود داده'!Q$5:Q$35))</f>
        <v>0</v>
      </c>
      <c r="R22" s="8">
        <f t="shared" si="1"/>
        <v>1.9205085298096183E-2</v>
      </c>
      <c r="S22" s="9">
        <f t="shared" si="0"/>
        <v>1.9199999999999998E-2</v>
      </c>
    </row>
    <row r="23" spans="1:19" ht="16.5" thickTop="1" thickBot="1">
      <c r="A23" s="5">
        <v>19</v>
      </c>
      <c r="B23" s="5" t="s">
        <v>20</v>
      </c>
      <c r="C23" s="5">
        <f>IF(SUM('ورود داده'!C$5:C$35)=0, 0, 'ورود داده'!C23/SUM('ورود داده'!C$5:C$35))</f>
        <v>1.5325044212769588E-2</v>
      </c>
      <c r="D23" s="5">
        <f>IF(SUM('ورود داده'!D$5:D$35)=0, 0, 'ورود داده'!D23/SUM('ورود داده'!D$5:D$35))</f>
        <v>4.9857917850684559E-2</v>
      </c>
      <c r="E23" s="5">
        <f>IF(SUM('ورود داده'!E$5:E$35)=0, 0, 'ورود داده'!E23/SUM('ورود داده'!E$5:E$35))</f>
        <v>1.6336760247090212E-2</v>
      </c>
      <c r="F23" s="5">
        <f>IF(SUM('ورود داده'!F$5:F$35)=0, 0, 'ورود داده'!F23/SUM('ورود داده'!F$5:F$35))</f>
        <v>0</v>
      </c>
      <c r="G23" s="5">
        <f>IF(SUM('ورود داده'!G$5:G$35)=0, 0, 'ورود داده'!G23/SUM('ورود داده'!G$5:G$35))</f>
        <v>3.563853767121411E-2</v>
      </c>
      <c r="H23" s="5">
        <f>IF(SUM('ورود داده'!H$5:H$35)=0, 0, 'ورود داده'!H23/SUM('ورود داده'!H$5:H$35))</f>
        <v>0</v>
      </c>
      <c r="I23" s="5">
        <f>IF(SUM('ورود داده'!I$5:I$35)=0, 0, 'ورود داده'!I23/SUM('ورود داده'!I$5:I$35))</f>
        <v>0</v>
      </c>
      <c r="J23" s="5">
        <f>IF(SUM('ورود داده'!J$5:J$35)=0, 0, 'ورود داده'!J23/SUM('ورود داده'!J$5:J$35))</f>
        <v>0</v>
      </c>
      <c r="K23" s="5">
        <f>IF(SUM('ورود داده'!K$5:K$35)=0, 0, 'ورود داده'!K23/SUM('ورود داده'!K$5:K$35))</f>
        <v>0</v>
      </c>
      <c r="L23" s="5">
        <f>IF(SUM('ورود داده'!L$5:L$35)=0, 0, 'ورود داده'!L23/SUM('ورود داده'!L$5:L$35))</f>
        <v>0</v>
      </c>
      <c r="M23" s="5">
        <f>IF(SUM('ورود داده'!M$5:M$35)=0, 0, 'ورود داده'!M23/SUM('ورود داده'!M$5:M$35))</f>
        <v>0</v>
      </c>
      <c r="N23" s="5">
        <f>IF(SUM('ورود داده'!N$5:N$35)=0, 0, 'ورود داده'!N23/SUM('ورود داده'!N$5:N$35))</f>
        <v>0</v>
      </c>
      <c r="O23" s="5">
        <f>IF(SUM('ورود داده'!O$5:O$35)=0, 0, 'ورود داده'!O23/SUM('ورود داده'!O$5:O$35))</f>
        <v>0</v>
      </c>
      <c r="P23" s="5">
        <f>IF(SUM('ورود داده'!P$5:P$35)=0, 0, 'ورود داده'!P23/SUM('ورود داده'!P$5:P$35))</f>
        <v>0</v>
      </c>
      <c r="Q23" s="5">
        <f>IF(SUM('ورود داده'!Q$5:Q$35)=0, 0, 'ورود داده'!Q23/SUM('ورود داده'!Q$5:Q$35))</f>
        <v>0</v>
      </c>
      <c r="R23" s="8">
        <f t="shared" si="1"/>
        <v>2.1404540067991269E-2</v>
      </c>
      <c r="S23" s="9">
        <f t="shared" si="0"/>
        <v>2.1399999999999999E-2</v>
      </c>
    </row>
    <row r="24" spans="1:19" ht="16.5" thickTop="1" thickBot="1">
      <c r="A24" s="5">
        <v>20</v>
      </c>
      <c r="B24" s="5" t="s">
        <v>21</v>
      </c>
      <c r="C24" s="5">
        <f>IF(SUM('ورود داده'!C$5:C$35)=0, 0, 'ورود داده'!C24/SUM('ورود داده'!C$5:C$35))</f>
        <v>1.987560317797275E-2</v>
      </c>
      <c r="D24" s="5">
        <f>IF(SUM('ورود داده'!D$5:D$35)=0, 0, 'ورود داده'!D24/SUM('ورود داده'!D$5:D$35))</f>
        <v>1.8858176181865145E-2</v>
      </c>
      <c r="E24" s="5">
        <f>IF(SUM('ورود داده'!E$5:E$35)=0, 0, 'ورود داده'!E24/SUM('ورود داده'!E$5:E$35))</f>
        <v>1.9741182096349518E-2</v>
      </c>
      <c r="F24" s="5">
        <f>IF(SUM('ورود داده'!F$5:F$35)=0, 0, 'ورود داده'!F24/SUM('ورود داده'!F$5:F$35))</f>
        <v>4.807698557690432E-3</v>
      </c>
      <c r="G24" s="5">
        <f>IF(SUM('ورود داده'!G$5:G$35)=0, 0, 'ورود داده'!G24/SUM('ورود داده'!G$5:G$35))</f>
        <v>2.457095892502472E-2</v>
      </c>
      <c r="H24" s="5">
        <f>IF(SUM('ورود داده'!H$5:H$35)=0, 0, 'ورود داده'!H24/SUM('ورود داده'!H$5:H$35))</f>
        <v>0</v>
      </c>
      <c r="I24" s="5">
        <f>IF(SUM('ورود داده'!I$5:I$35)=0, 0, 'ورود داده'!I24/SUM('ورود داده'!I$5:I$35))</f>
        <v>0</v>
      </c>
      <c r="J24" s="5">
        <f>IF(SUM('ورود داده'!J$5:J$35)=0, 0, 'ورود داده'!J24/SUM('ورود داده'!J$5:J$35))</f>
        <v>0</v>
      </c>
      <c r="K24" s="5">
        <f>IF(SUM('ورود داده'!K$5:K$35)=0, 0, 'ورود داده'!K24/SUM('ورود داده'!K$5:K$35))</f>
        <v>0</v>
      </c>
      <c r="L24" s="5">
        <f>IF(SUM('ورود داده'!L$5:L$35)=0, 0, 'ورود داده'!L24/SUM('ورود داده'!L$5:L$35))</f>
        <v>0</v>
      </c>
      <c r="M24" s="5">
        <f>IF(SUM('ورود داده'!M$5:M$35)=0, 0, 'ورود داده'!M24/SUM('ورود داده'!M$5:M$35))</f>
        <v>0</v>
      </c>
      <c r="N24" s="5">
        <f>IF(SUM('ورود داده'!N$5:N$35)=0, 0, 'ورود داده'!N24/SUM('ورود داده'!N$5:N$35))</f>
        <v>0</v>
      </c>
      <c r="O24" s="5">
        <f>IF(SUM('ورود داده'!O$5:O$35)=0, 0, 'ورود داده'!O24/SUM('ورود داده'!O$5:O$35))</f>
        <v>0</v>
      </c>
      <c r="P24" s="5">
        <f>IF(SUM('ورود داده'!P$5:P$35)=0, 0, 'ورود داده'!P24/SUM('ورود داده'!P$5:P$35))</f>
        <v>0</v>
      </c>
      <c r="Q24" s="5">
        <f>IF(SUM('ورود داده'!Q$5:Q$35)=0, 0, 'ورود داده'!Q24/SUM('ورود داده'!Q$5:Q$35))</f>
        <v>0</v>
      </c>
      <c r="R24" s="8">
        <f t="shared" si="1"/>
        <v>1.8190854733085942E-2</v>
      </c>
      <c r="S24" s="9">
        <f t="shared" si="0"/>
        <v>1.8200000000000001E-2</v>
      </c>
    </row>
    <row r="25" spans="1:19" ht="16.5" thickTop="1" thickBot="1">
      <c r="A25" s="5">
        <v>21</v>
      </c>
      <c r="B25" s="5" t="s">
        <v>22</v>
      </c>
      <c r="C25" s="5">
        <f>IF(SUM('ورود داده'!C$5:C$35)=0, 0, 'ورود داده'!C25/SUM('ورود داده'!C$5:C$35))</f>
        <v>3.9108462340665805E-2</v>
      </c>
      <c r="D25" s="5">
        <f>IF(SUM('ورود داده'!D$5:D$35)=0, 0, 'ورود داده'!D25/SUM('ورود داده'!D$5:D$35))</f>
        <v>5.3474554378713492E-2</v>
      </c>
      <c r="E25" s="5">
        <f>IF(SUM('ورود داده'!E$5:E$35)=0, 0, 'ورود داده'!E25/SUM('ورود داده'!E$5:E$35))</f>
        <v>4.4704048380446774E-2</v>
      </c>
      <c r="F25" s="5">
        <f>IF(SUM('ورود داده'!F$5:F$35)=0, 0, 'ورود داده'!F25/SUM('ورود داده'!F$5:F$35))</f>
        <v>0</v>
      </c>
      <c r="G25" s="5">
        <f>IF(SUM('ورود داده'!G$5:G$35)=0, 0, 'ورود داده'!G25/SUM('ورود داده'!G$5:G$35))</f>
        <v>5.1827191993879355E-2</v>
      </c>
      <c r="H25" s="5">
        <f>IF(SUM('ورود داده'!H$5:H$35)=0, 0, 'ورود داده'!H25/SUM('ورود داده'!H$5:H$35))</f>
        <v>0</v>
      </c>
      <c r="I25" s="5">
        <f>IF(SUM('ورود داده'!I$5:I$35)=0, 0, 'ورود داده'!I25/SUM('ورود داده'!I$5:I$35))</f>
        <v>0</v>
      </c>
      <c r="J25" s="5">
        <f>IF(SUM('ورود داده'!J$5:J$35)=0, 0, 'ورود داده'!J25/SUM('ورود داده'!J$5:J$35))</f>
        <v>0</v>
      </c>
      <c r="K25" s="5">
        <f>IF(SUM('ورود داده'!K$5:K$35)=0, 0, 'ورود داده'!K25/SUM('ورود داده'!K$5:K$35))</f>
        <v>0</v>
      </c>
      <c r="L25" s="5">
        <f>IF(SUM('ورود داده'!L$5:L$35)=0, 0, 'ورود داده'!L25/SUM('ورود داده'!L$5:L$35))</f>
        <v>0</v>
      </c>
      <c r="M25" s="5">
        <f>IF(SUM('ورود داده'!M$5:M$35)=0, 0, 'ورود داده'!M25/SUM('ورود داده'!M$5:M$35))</f>
        <v>0</v>
      </c>
      <c r="N25" s="5">
        <f>IF(SUM('ورود داده'!N$5:N$35)=0, 0, 'ورود داده'!N25/SUM('ورود داده'!N$5:N$35))</f>
        <v>0</v>
      </c>
      <c r="O25" s="5">
        <f>IF(SUM('ورود داده'!O$5:O$35)=0, 0, 'ورود داده'!O25/SUM('ورود داده'!O$5:O$35))</f>
        <v>0</v>
      </c>
      <c r="P25" s="5">
        <f>IF(SUM('ورود داده'!P$5:P$35)=0, 0, 'ورود داده'!P25/SUM('ورود داده'!P$5:P$35))</f>
        <v>0</v>
      </c>
      <c r="Q25" s="5">
        <f>IF(SUM('ورود داده'!Q$5:Q$35)=0, 0, 'ورود داده'!Q25/SUM('ورود داده'!Q$5:Q$35))</f>
        <v>0</v>
      </c>
      <c r="R25" s="8">
        <f t="shared" si="1"/>
        <v>3.978890769351414E-2</v>
      </c>
      <c r="S25" s="9">
        <f t="shared" si="0"/>
        <v>3.9800000000000002E-2</v>
      </c>
    </row>
    <row r="26" spans="1:19" ht="16.5" thickTop="1" thickBot="1">
      <c r="A26" s="5">
        <v>22</v>
      </c>
      <c r="B26" s="5" t="s">
        <v>23</v>
      </c>
      <c r="C26" s="5">
        <f>IF(SUM('ورود داده'!C$5:C$35)=0, 0, 'ورود داده'!C26/SUM('ورود داده'!C$5:C$35))</f>
        <v>2.5884704828174298E-2</v>
      </c>
      <c r="D26" s="5">
        <f>IF(SUM('ورود داده'!D$5:D$35)=0, 0, 'ورود داده'!D26/SUM('ورود داده'!D$5:D$35))</f>
        <v>1.7824851459571165E-2</v>
      </c>
      <c r="E26" s="5">
        <f>IF(SUM('ورود داده'!E$5:E$35)=0, 0, 'ورود داده'!E26/SUM('ورود داده'!E$5:E$35))</f>
        <v>2.3604112326815706E-2</v>
      </c>
      <c r="F26" s="5">
        <f>IF(SUM('ورود داده'!F$5:F$35)=0, 0, 'ورود داده'!F26/SUM('ورود داده'!F$5:F$35))</f>
        <v>4.8076885576934313E-2</v>
      </c>
      <c r="G26" s="5">
        <f>IF(SUM('ورود داده'!G$5:G$35)=0, 0, 'ورود داده'!G26/SUM('ورود داده'!G$5:G$35))</f>
        <v>2.1287598956664384E-2</v>
      </c>
      <c r="H26" s="5">
        <f>IF(SUM('ورود داده'!H$5:H$35)=0, 0, 'ورود داده'!H26/SUM('ورود داده'!H$5:H$35))</f>
        <v>0</v>
      </c>
      <c r="I26" s="5">
        <f>IF(SUM('ورود داده'!I$5:I$35)=0, 0, 'ورود داده'!I26/SUM('ورود داده'!I$5:I$35))</f>
        <v>0</v>
      </c>
      <c r="J26" s="5">
        <f>IF(SUM('ورود داده'!J$5:J$35)=0, 0, 'ورود داده'!J26/SUM('ورود داده'!J$5:J$35))</f>
        <v>0</v>
      </c>
      <c r="K26" s="5">
        <f>IF(SUM('ورود داده'!K$5:K$35)=0, 0, 'ورود داده'!K26/SUM('ورود داده'!K$5:K$35))</f>
        <v>0</v>
      </c>
      <c r="L26" s="5">
        <f>IF(SUM('ورود داده'!L$5:L$35)=0, 0, 'ورود داده'!L26/SUM('ورود داده'!L$5:L$35))</f>
        <v>0</v>
      </c>
      <c r="M26" s="5">
        <f>IF(SUM('ورود داده'!M$5:M$35)=0, 0, 'ورود داده'!M26/SUM('ورود داده'!M$5:M$35))</f>
        <v>0</v>
      </c>
      <c r="N26" s="5">
        <f>IF(SUM('ورود داده'!N$5:N$35)=0, 0, 'ورود داده'!N26/SUM('ورود داده'!N$5:N$35))</f>
        <v>0</v>
      </c>
      <c r="O26" s="5">
        <f>IF(SUM('ورود داده'!O$5:O$35)=0, 0, 'ورود داده'!O26/SUM('ورود داده'!O$5:O$35))</f>
        <v>0</v>
      </c>
      <c r="P26" s="5">
        <f>IF(SUM('ورود داده'!P$5:P$35)=0, 0, 'ورود داده'!P26/SUM('ورود داده'!P$5:P$35))</f>
        <v>0</v>
      </c>
      <c r="Q26" s="5">
        <f>IF(SUM('ورود داده'!Q$5:Q$35)=0, 0, 'ورود داده'!Q26/SUM('ورود داده'!Q$5:Q$35))</f>
        <v>0</v>
      </c>
      <c r="R26" s="8">
        <f t="shared" si="1"/>
        <v>2.6269482543113037E-2</v>
      </c>
      <c r="S26" s="9">
        <f t="shared" si="0"/>
        <v>2.63E-2</v>
      </c>
    </row>
    <row r="27" spans="1:19" ht="16.5" thickTop="1" thickBot="1">
      <c r="A27" s="5">
        <v>23</v>
      </c>
      <c r="B27" s="5" t="s">
        <v>24</v>
      </c>
      <c r="C27" s="5">
        <f>IF(SUM('ورود داده'!C$5:C$35)=0, 0, 'ورود داده'!C27/SUM('ورود داده'!C$5:C$35))</f>
        <v>8.7642302190313066E-3</v>
      </c>
      <c r="D27" s="5">
        <f>IF(SUM('ورود داده'!D$5:D$35)=0, 0, 'ورود داده'!D27/SUM('ورود داده'!D$5:D$35))</f>
        <v>1.9633169723585635E-2</v>
      </c>
      <c r="E27" s="5">
        <f>IF(SUM('ورود داده'!E$5:E$35)=0, 0, 'ورود داده'!E27/SUM('ورود داده'!E$5:E$35))</f>
        <v>9.9056403620097454E-3</v>
      </c>
      <c r="F27" s="5">
        <f>IF(SUM('ورود داده'!F$5:F$35)=0, 0, 'ورود داده'!F27/SUM('ورود داده'!F$5:F$35))</f>
        <v>9.6153971153808641E-3</v>
      </c>
      <c r="G27" s="5">
        <f>IF(SUM('ورود داده'!G$5:G$35)=0, 0, 'ورود داده'!G27/SUM('ورود داده'!G$5:G$35))</f>
        <v>2.6219428312053716E-2</v>
      </c>
      <c r="H27" s="5">
        <f>IF(SUM('ورود داده'!H$5:H$35)=0, 0, 'ورود داده'!H27/SUM('ورود داده'!H$5:H$35))</f>
        <v>0</v>
      </c>
      <c r="I27" s="5">
        <f>IF(SUM('ورود داده'!I$5:I$35)=0, 0, 'ورود داده'!I27/SUM('ورود داده'!I$5:I$35))</f>
        <v>0</v>
      </c>
      <c r="J27" s="5">
        <f>IF(SUM('ورود داده'!J$5:J$35)=0, 0, 'ورود داده'!J27/SUM('ورود داده'!J$5:J$35))</f>
        <v>0</v>
      </c>
      <c r="K27" s="5">
        <f>IF(SUM('ورود داده'!K$5:K$35)=0, 0, 'ورود داده'!K27/SUM('ورود داده'!K$5:K$35))</f>
        <v>0</v>
      </c>
      <c r="L27" s="5">
        <f>IF(SUM('ورود داده'!L$5:L$35)=0, 0, 'ورود داده'!L27/SUM('ورود داده'!L$5:L$35))</f>
        <v>0</v>
      </c>
      <c r="M27" s="5">
        <f>IF(SUM('ورود داده'!M$5:M$35)=0, 0, 'ورود داده'!M27/SUM('ورود داده'!M$5:M$35))</f>
        <v>0</v>
      </c>
      <c r="N27" s="5">
        <f>IF(SUM('ورود داده'!N$5:N$35)=0, 0, 'ورود داده'!N27/SUM('ورود داده'!N$5:N$35))</f>
        <v>0</v>
      </c>
      <c r="O27" s="5">
        <f>IF(SUM('ورود داده'!O$5:O$35)=0, 0, 'ورود داده'!O27/SUM('ورود داده'!O$5:O$35))</f>
        <v>0</v>
      </c>
      <c r="P27" s="5">
        <f>IF(SUM('ورود داده'!P$5:P$35)=0, 0, 'ورود داده'!P27/SUM('ورود داده'!P$5:P$35))</f>
        <v>0</v>
      </c>
      <c r="Q27" s="5">
        <f>IF(SUM('ورود داده'!Q$5:Q$35)=0, 0, 'ورود داده'!Q27/SUM('ورود داده'!Q$5:Q$35))</f>
        <v>0</v>
      </c>
      <c r="R27" s="8">
        <f t="shared" si="1"/>
        <v>1.3421306636582964E-2</v>
      </c>
      <c r="S27" s="9">
        <f t="shared" si="0"/>
        <v>1.34E-2</v>
      </c>
    </row>
    <row r="28" spans="1:19" ht="16.5" thickTop="1" thickBot="1">
      <c r="A28" s="5">
        <v>24</v>
      </c>
      <c r="B28" s="5" t="s">
        <v>25</v>
      </c>
      <c r="C28" s="5">
        <f>IF(SUM('ورود داده'!C$5:C$35)=0, 0, 'ورود داده'!C28/SUM('ورود داده'!C$5:C$35))</f>
        <v>2.3646331695752382E-2</v>
      </c>
      <c r="D28" s="5">
        <f>IF(SUM('ورود داده'!D$5:D$35)=0, 0, 'ورود داده'!D28/SUM('ورود داده'!D$5:D$35))</f>
        <v>4.9082924308964077E-2</v>
      </c>
      <c r="E28" s="5">
        <f>IF(SUM('ورود داده'!E$5:E$35)=0, 0, 'ورود داده'!E28/SUM('ورود داده'!E$5:E$35))</f>
        <v>2.5612333653942315E-2</v>
      </c>
      <c r="F28" s="5">
        <f>IF(SUM('ورود داده'!F$5:F$35)=0, 0, 'ورود داده'!F28/SUM('ورود داده'!F$5:F$35))</f>
        <v>4.807698557690432E-3</v>
      </c>
      <c r="G28" s="5">
        <f>IF(SUM('ورود داده'!G$5:G$35)=0, 0, 'ورود داده'!G28/SUM('ورود داده'!G$5:G$35))</f>
        <v>3.6723592852821077E-2</v>
      </c>
      <c r="H28" s="5">
        <f>IF(SUM('ورود داده'!H$5:H$35)=0, 0, 'ورود داده'!H28/SUM('ورود داده'!H$5:H$35))</f>
        <v>0</v>
      </c>
      <c r="I28" s="5">
        <f>IF(SUM('ورود داده'!I$5:I$35)=0, 0, 'ورود داده'!I28/SUM('ورود داده'!I$5:I$35))</f>
        <v>0</v>
      </c>
      <c r="J28" s="5">
        <f>IF(SUM('ورود داده'!J$5:J$35)=0, 0, 'ورود داده'!J28/SUM('ورود داده'!J$5:J$35))</f>
        <v>0</v>
      </c>
      <c r="K28" s="5">
        <f>IF(SUM('ورود داده'!K$5:K$35)=0, 0, 'ورود داده'!K28/SUM('ورود داده'!K$5:K$35))</f>
        <v>0</v>
      </c>
      <c r="L28" s="5">
        <f>IF(SUM('ورود داده'!L$5:L$35)=0, 0, 'ورود داده'!L28/SUM('ورود داده'!L$5:L$35))</f>
        <v>0</v>
      </c>
      <c r="M28" s="5">
        <f>IF(SUM('ورود داده'!M$5:M$35)=0, 0, 'ورود داده'!M28/SUM('ورود داده'!M$5:M$35))</f>
        <v>0</v>
      </c>
      <c r="N28" s="5">
        <f>IF(SUM('ورود داده'!N$5:N$35)=0, 0, 'ورود داده'!N28/SUM('ورود داده'!N$5:N$35))</f>
        <v>0</v>
      </c>
      <c r="O28" s="5">
        <f>IF(SUM('ورود داده'!O$5:O$35)=0, 0, 'ورود داده'!O28/SUM('ورود داده'!O$5:O$35))</f>
        <v>0</v>
      </c>
      <c r="P28" s="5">
        <f>IF(SUM('ورود داده'!P$5:P$35)=0, 0, 'ورود داده'!P28/SUM('ورود داده'!P$5:P$35))</f>
        <v>0</v>
      </c>
      <c r="Q28" s="5">
        <f>IF(SUM('ورود داده'!Q$5:Q$35)=0, 0, 'ورود داده'!Q28/SUM('ورود داده'!Q$5:Q$35))</f>
        <v>0</v>
      </c>
      <c r="R28" s="8">
        <f t="shared" si="1"/>
        <v>2.7299649768150702E-2</v>
      </c>
      <c r="S28" s="9">
        <f t="shared" si="0"/>
        <v>2.7300000000000001E-2</v>
      </c>
    </row>
    <row r="29" spans="1:19" ht="16.5" thickTop="1" thickBot="1">
      <c r="A29" s="5">
        <v>25</v>
      </c>
      <c r="B29" s="5" t="s">
        <v>26</v>
      </c>
      <c r="C29" s="5">
        <f>IF(SUM('ورود داده'!C$5:C$35)=0, 0, 'ورود داده'!C29/SUM('ورود داده'!C$5:C$35))</f>
        <v>3.3012440813278907E-2</v>
      </c>
      <c r="D29" s="5">
        <f>IF(SUM('ورود داده'!D$5:D$35)=0, 0, 'ورود داده'!D29/SUM('ورود داده'!D$5:D$35))</f>
        <v>1.6016533195556699E-2</v>
      </c>
      <c r="E29" s="5">
        <f>IF(SUM('ورود داده'!E$5:E$35)=0, 0, 'ورود داده'!E29/SUM('ورود داده'!E$5:E$35))</f>
        <v>2.6287872040090365E-2</v>
      </c>
      <c r="F29" s="5">
        <f>IF(SUM('ورود داده'!F$5:F$35)=0, 0, 'ورود داده'!F29/SUM('ورود داده'!F$5:F$35))</f>
        <v>0</v>
      </c>
      <c r="G29" s="5">
        <f>IF(SUM('ورود داده'!G$5:G$35)=0, 0, 'ورود داده'!G29/SUM('ورود داده'!G$5:G$35))</f>
        <v>3.2953266965602183E-2</v>
      </c>
      <c r="H29" s="5">
        <f>IF(SUM('ورود داده'!H$5:H$35)=0, 0, 'ورود داده'!H29/SUM('ورود داده'!H$5:H$35))</f>
        <v>0</v>
      </c>
      <c r="I29" s="5">
        <f>IF(SUM('ورود داده'!I$5:I$35)=0, 0, 'ورود داده'!I29/SUM('ورود داده'!I$5:I$35))</f>
        <v>0</v>
      </c>
      <c r="J29" s="5">
        <f>IF(SUM('ورود داده'!J$5:J$35)=0, 0, 'ورود داده'!J29/SUM('ورود داده'!J$5:J$35))</f>
        <v>0</v>
      </c>
      <c r="K29" s="5">
        <f>IF(SUM('ورود داده'!K$5:K$35)=0, 0, 'ورود داده'!K29/SUM('ورود داده'!K$5:K$35))</f>
        <v>0</v>
      </c>
      <c r="L29" s="5">
        <f>IF(SUM('ورود داده'!L$5:L$35)=0, 0, 'ورود داده'!L29/SUM('ورود داده'!L$5:L$35))</f>
        <v>0</v>
      </c>
      <c r="M29" s="5">
        <f>IF(SUM('ورود داده'!M$5:M$35)=0, 0, 'ورود داده'!M29/SUM('ورود داده'!M$5:M$35))</f>
        <v>0</v>
      </c>
      <c r="N29" s="5">
        <f>IF(SUM('ورود داده'!N$5:N$35)=0, 0, 'ورود داده'!N29/SUM('ورود داده'!N$5:N$35))</f>
        <v>0</v>
      </c>
      <c r="O29" s="5">
        <f>IF(SUM('ورود داده'!O$5:O$35)=0, 0, 'ورود داده'!O29/SUM('ورود داده'!O$5:O$35))</f>
        <v>0</v>
      </c>
      <c r="P29" s="5">
        <f>IF(SUM('ورود داده'!P$5:P$35)=0, 0, 'ورود داده'!P29/SUM('ورود داده'!P$5:P$35))</f>
        <v>0</v>
      </c>
      <c r="Q29" s="5">
        <f>IF(SUM('ورود داده'!Q$5:Q$35)=0, 0, 'ورود داده'!Q29/SUM('ورود داده'!Q$5:Q$35))</f>
        <v>0</v>
      </c>
      <c r="R29" s="8">
        <f t="shared" si="1"/>
        <v>2.2977979584958411E-2</v>
      </c>
      <c r="S29" s="9">
        <f t="shared" si="0"/>
        <v>2.3E-2</v>
      </c>
    </row>
    <row r="30" spans="1:19" ht="16.5" thickTop="1" thickBot="1">
      <c r="A30" s="5">
        <v>26</v>
      </c>
      <c r="B30" s="5" t="s">
        <v>27</v>
      </c>
      <c r="C30" s="5">
        <f>IF(SUM('ورود داده'!C$5:C$35)=0, 0, 'ورود داده'!C30/SUM('ورود داده'!C$5:C$35))</f>
        <v>2.3343323042447468E-2</v>
      </c>
      <c r="D30" s="5">
        <f>IF(SUM('ورود داده'!D$5:D$35)=0, 0, 'ورود داده'!D30/SUM('ورود داده'!D$5:D$35))</f>
        <v>1.1366571945233788E-2</v>
      </c>
      <c r="E30" s="5">
        <f>IF(SUM('ورود داده'!E$5:E$35)=0, 0, 'ورود داده'!E30/SUM('ورود داده'!E$5:E$35))</f>
        <v>2.3485261201733644E-2</v>
      </c>
      <c r="F30" s="5">
        <f>IF(SUM('ورود داده'!F$5:F$35)=0, 0, 'ورود داده'!F30/SUM('ورود داده'!F$5:F$35))</f>
        <v>4.807698557690432E-3</v>
      </c>
      <c r="G30" s="5">
        <f>IF(SUM('ورود داده'!G$5:G$35)=0, 0, 'ورود داده'!G30/SUM('ورود داده'!G$5:G$35))</f>
        <v>1.5167105211548749E-2</v>
      </c>
      <c r="H30" s="5">
        <f>IF(SUM('ورود داده'!H$5:H$35)=0, 0, 'ورود داده'!H30/SUM('ورود داده'!H$5:H$35))</f>
        <v>0</v>
      </c>
      <c r="I30" s="5">
        <f>IF(SUM('ورود داده'!I$5:I$35)=0, 0, 'ورود داده'!I30/SUM('ورود داده'!I$5:I$35))</f>
        <v>0</v>
      </c>
      <c r="J30" s="5">
        <f>IF(SUM('ورود داده'!J$5:J$35)=0, 0, 'ورود داده'!J30/SUM('ورود داده'!J$5:J$35))</f>
        <v>0</v>
      </c>
      <c r="K30" s="5">
        <f>IF(SUM('ورود داده'!K$5:K$35)=0, 0, 'ورود داده'!K30/SUM('ورود داده'!K$5:K$35))</f>
        <v>0</v>
      </c>
      <c r="L30" s="5">
        <f>IF(SUM('ورود داده'!L$5:L$35)=0, 0, 'ورود داده'!L30/SUM('ورود داده'!L$5:L$35))</f>
        <v>0</v>
      </c>
      <c r="M30" s="5">
        <f>IF(SUM('ورود داده'!M$5:M$35)=0, 0, 'ورود داده'!M30/SUM('ورود داده'!M$5:M$35))</f>
        <v>0</v>
      </c>
      <c r="N30" s="5">
        <f>IF(SUM('ورود داده'!N$5:N$35)=0, 0, 'ورود داده'!N30/SUM('ورود داده'!N$5:N$35))</f>
        <v>0</v>
      </c>
      <c r="O30" s="5">
        <f>IF(SUM('ورود داده'!O$5:O$35)=0, 0, 'ورود داده'!O30/SUM('ورود داده'!O$5:O$35))</f>
        <v>0</v>
      </c>
      <c r="P30" s="5">
        <f>IF(SUM('ورود داده'!P$5:P$35)=0, 0, 'ورود داده'!P30/SUM('ورود داده'!P$5:P$35))</f>
        <v>0</v>
      </c>
      <c r="Q30" s="5">
        <f>IF(SUM('ورود داده'!Q$5:Q$35)=0, 0, 'ورود داده'!Q30/SUM('ورود داده'!Q$5:Q$35))</f>
        <v>0</v>
      </c>
      <c r="R30" s="8">
        <f t="shared" si="1"/>
        <v>1.7877211766017337E-2</v>
      </c>
      <c r="S30" s="9">
        <f t="shared" si="0"/>
        <v>1.7899999999999999E-2</v>
      </c>
    </row>
    <row r="31" spans="1:19" ht="16.5" thickTop="1" thickBot="1">
      <c r="A31" s="5">
        <v>27</v>
      </c>
      <c r="B31" s="5" t="s">
        <v>28</v>
      </c>
      <c r="C31" s="5">
        <f>IF(SUM('ورود داده'!C$5:C$35)=0, 0, 'ورود داده'!C31/SUM('ورود داده'!C$5:C$35))</f>
        <v>4.0904278633615815E-2</v>
      </c>
      <c r="D31" s="5">
        <f>IF(SUM('ورود داده'!D$5:D$35)=0, 0, 'ورود داده'!D31/SUM('ورود داده'!D$5:D$35))</f>
        <v>2.6349780418496505E-2</v>
      </c>
      <c r="E31" s="5">
        <f>IF(SUM('ورود داده'!E$5:E$35)=0, 0, 'ورود داده'!E31/SUM('ورود داده'!E$5:E$35))</f>
        <v>3.4323349433226909E-2</v>
      </c>
      <c r="F31" s="5">
        <f>IF(SUM('ورود داده'!F$5:F$35)=0, 0, 'ورود داده'!F31/SUM('ورود داده'!F$5:F$35))</f>
        <v>0</v>
      </c>
      <c r="G31" s="5">
        <f>IF(SUM('ورود داده'!G$5:G$35)=0, 0, 'ورود داده'!G31/SUM('ورود داده'!G$5:G$35))</f>
        <v>4.1004038819344002E-2</v>
      </c>
      <c r="H31" s="5">
        <f>IF(SUM('ورود داده'!H$5:H$35)=0, 0, 'ورود داده'!H31/SUM('ورود داده'!H$5:H$35))</f>
        <v>0</v>
      </c>
      <c r="I31" s="5">
        <f>IF(SUM('ورود داده'!I$5:I$35)=0, 0, 'ورود داده'!I31/SUM('ورود داده'!I$5:I$35))</f>
        <v>0</v>
      </c>
      <c r="J31" s="5">
        <f>IF(SUM('ورود داده'!J$5:J$35)=0, 0, 'ورود داده'!J31/SUM('ورود داده'!J$5:J$35))</f>
        <v>0</v>
      </c>
      <c r="K31" s="5">
        <f>IF(SUM('ورود داده'!K$5:K$35)=0, 0, 'ورود داده'!K31/SUM('ورود داده'!K$5:K$35))</f>
        <v>0</v>
      </c>
      <c r="L31" s="5">
        <f>IF(SUM('ورود داده'!L$5:L$35)=0, 0, 'ورود داده'!L31/SUM('ورود داده'!L$5:L$35))</f>
        <v>0</v>
      </c>
      <c r="M31" s="5">
        <f>IF(SUM('ورود داده'!M$5:M$35)=0, 0, 'ورود داده'!M31/SUM('ورود داده'!M$5:M$35))</f>
        <v>0</v>
      </c>
      <c r="N31" s="5">
        <f>IF(SUM('ورود داده'!N$5:N$35)=0, 0, 'ورود داده'!N31/SUM('ورود داده'!N$5:N$35))</f>
        <v>0</v>
      </c>
      <c r="O31" s="5">
        <f>IF(SUM('ورود داده'!O$5:O$35)=0, 0, 'ورود داده'!O31/SUM('ورود داده'!O$5:O$35))</f>
        <v>0</v>
      </c>
      <c r="P31" s="5">
        <f>IF(SUM('ورود داده'!P$5:P$35)=0, 0, 'ورود داده'!P31/SUM('ورود داده'!P$5:P$35))</f>
        <v>0</v>
      </c>
      <c r="Q31" s="5">
        <f>IF(SUM('ورود داده'!Q$5:Q$35)=0, 0, 'ورود داده'!Q31/SUM('ورود داده'!Q$5:Q$35))</f>
        <v>0</v>
      </c>
      <c r="R31" s="8">
        <f t="shared" si="1"/>
        <v>3.0175449453019577E-2</v>
      </c>
      <c r="S31" s="9">
        <f t="shared" si="0"/>
        <v>3.0200000000000001E-2</v>
      </c>
    </row>
    <row r="32" spans="1:19" ht="16.5" thickTop="1" thickBot="1">
      <c r="A32" s="5">
        <v>28</v>
      </c>
      <c r="B32" s="5" t="s">
        <v>29</v>
      </c>
      <c r="C32" s="5">
        <f>IF(SUM('ورود داده'!C$5:C$35)=0, 0, 'ورود داده'!C32/SUM('ورود داده'!C$5:C$35))</f>
        <v>1.8815239226136846E-2</v>
      </c>
      <c r="D32" s="5">
        <f>IF(SUM('ورود داده'!D$5:D$35)=0, 0, 'ورود داده'!D32/SUM('ورود داده'!D$5:D$35))</f>
        <v>2.3508137432188058E-2</v>
      </c>
      <c r="E32" s="5">
        <f>IF(SUM('ورود داده'!E$5:E$35)=0, 0, 'ورود داده'!E32/SUM('ورود داده'!E$5:E$35))</f>
        <v>1.7238059291933682E-2</v>
      </c>
      <c r="F32" s="5">
        <f>IF(SUM('ورود داده'!F$5:F$35)=0, 0, 'ورود داده'!F32/SUM('ورود داده'!F$5:F$35))</f>
        <v>1.9230794230761728E-2</v>
      </c>
      <c r="G32" s="5">
        <f>IF(SUM('ورود داده'!G$5:G$35)=0, 0, 'ورود داده'!G32/SUM('ورود داده'!G$5:G$35))</f>
        <v>3.573589555902603E-2</v>
      </c>
      <c r="H32" s="5">
        <f>IF(SUM('ورود داده'!H$5:H$35)=0, 0, 'ورود داده'!H32/SUM('ورود داده'!H$5:H$35))</f>
        <v>0</v>
      </c>
      <c r="I32" s="5">
        <f>IF(SUM('ورود داده'!I$5:I$35)=0, 0, 'ورود داده'!I32/SUM('ورود داده'!I$5:I$35))</f>
        <v>0</v>
      </c>
      <c r="J32" s="5">
        <f>IF(SUM('ورود داده'!J$5:J$35)=0, 0, 'ورود داده'!J32/SUM('ورود داده'!J$5:J$35))</f>
        <v>0</v>
      </c>
      <c r="K32" s="5">
        <f>IF(SUM('ورود داده'!K$5:K$35)=0, 0, 'ورود داده'!K32/SUM('ورود داده'!K$5:K$35))</f>
        <v>0</v>
      </c>
      <c r="L32" s="5">
        <f>IF(SUM('ورود داده'!L$5:L$35)=0, 0, 'ورود داده'!L32/SUM('ورود داده'!L$5:L$35))</f>
        <v>0</v>
      </c>
      <c r="M32" s="5">
        <f>IF(SUM('ورود داده'!M$5:M$35)=0, 0, 'ورود داده'!M32/SUM('ورود داده'!M$5:M$35))</f>
        <v>0</v>
      </c>
      <c r="N32" s="5">
        <f>IF(SUM('ورود داده'!N$5:N$35)=0, 0, 'ورود داده'!N32/SUM('ورود داده'!N$5:N$35))</f>
        <v>0</v>
      </c>
      <c r="O32" s="5">
        <f>IF(SUM('ورود داده'!O$5:O$35)=0, 0, 'ورود داده'!O32/SUM('ورود داده'!O$5:O$35))</f>
        <v>0</v>
      </c>
      <c r="P32" s="5">
        <f>IF(SUM('ورود داده'!P$5:P$35)=0, 0, 'ورود داده'!P32/SUM('ورود داده'!P$5:P$35))</f>
        <v>0</v>
      </c>
      <c r="Q32" s="5">
        <f>IF(SUM('ورود داده'!Q$5:Q$35)=0, 0, 'ورود داده'!Q32/SUM('ورود داده'!Q$5:Q$35))</f>
        <v>0</v>
      </c>
      <c r="R32" s="8">
        <f t="shared" si="1"/>
        <v>2.1286320617701956E-2</v>
      </c>
      <c r="S32" s="9">
        <f t="shared" si="0"/>
        <v>2.1299999999999999E-2</v>
      </c>
    </row>
    <row r="33" spans="1:19" ht="16.5" thickTop="1" thickBot="1">
      <c r="A33" s="5">
        <v>29</v>
      </c>
      <c r="B33" s="5" t="s">
        <v>30</v>
      </c>
      <c r="C33" s="5">
        <f>IF(SUM('ورود داده'!C$5:C$35)=0, 0, 'ورود داده'!C33/SUM('ورود داده'!C$5:C$35))</f>
        <v>2.1000531619108E-2</v>
      </c>
      <c r="D33" s="5">
        <f>IF(SUM('ورود داده'!D$5:D$35)=0, 0, 'ورود داده'!D33/SUM('ورود داده'!D$5:D$35))</f>
        <v>6.1224489795918352E-2</v>
      </c>
      <c r="E33" s="5">
        <f>IF(SUM('ورود داده'!E$5:E$35)=0, 0, 'ورود داده'!E33/SUM('ورود داده'!E$5:E$35))</f>
        <v>2.6073128139855167E-2</v>
      </c>
      <c r="F33" s="5">
        <f>IF(SUM('ورود داده'!F$5:F$35)=0, 0, 'ورود داده'!F33/SUM('ورود داده'!F$5:F$35))</f>
        <v>0</v>
      </c>
      <c r="G33" s="5">
        <f>IF(SUM('ورود داده'!G$5:G$35)=0, 0, 'ورود داده'!G33/SUM('ورود داده'!G$5:G$35))</f>
        <v>7.2111247022444034E-3</v>
      </c>
      <c r="H33" s="5">
        <f>IF(SUM('ورود داده'!H$5:H$35)=0, 0, 'ورود داده'!H33/SUM('ورود داده'!H$5:H$35))</f>
        <v>0</v>
      </c>
      <c r="I33" s="5">
        <f>IF(SUM('ورود داده'!I$5:I$35)=0, 0, 'ورود داده'!I33/SUM('ورود داده'!I$5:I$35))</f>
        <v>0</v>
      </c>
      <c r="J33" s="5">
        <f>IF(SUM('ورود داده'!J$5:J$35)=0, 0, 'ورود داده'!J33/SUM('ورود داده'!J$5:J$35))</f>
        <v>0</v>
      </c>
      <c r="K33" s="5">
        <f>IF(SUM('ورود داده'!K$5:K$35)=0, 0, 'ورود داده'!K33/SUM('ورود داده'!K$5:K$35))</f>
        <v>0</v>
      </c>
      <c r="L33" s="5">
        <f>IF(SUM('ورود داده'!L$5:L$35)=0, 0, 'ورود داده'!L33/SUM('ورود داده'!L$5:L$35))</f>
        <v>0</v>
      </c>
      <c r="M33" s="5">
        <f>IF(SUM('ورود داده'!M$5:M$35)=0, 0, 'ورود داده'!M33/SUM('ورود داده'!M$5:M$35))</f>
        <v>0</v>
      </c>
      <c r="N33" s="5">
        <f>IF(SUM('ورود داده'!N$5:N$35)=0, 0, 'ورود داده'!N33/SUM('ورود داده'!N$5:N$35))</f>
        <v>0</v>
      </c>
      <c r="O33" s="5">
        <f>IF(SUM('ورود داده'!O$5:O$35)=0, 0, 'ورود داده'!O33/SUM('ورود داده'!O$5:O$35))</f>
        <v>0</v>
      </c>
      <c r="P33" s="5">
        <f>IF(SUM('ورود داده'!P$5:P$35)=0, 0, 'ورود داده'!P33/SUM('ورود داده'!P$5:P$35))</f>
        <v>0</v>
      </c>
      <c r="Q33" s="5">
        <f>IF(SUM('ورود داده'!Q$5:Q$35)=0, 0, 'ورود داده'!Q33/SUM('ورود داده'!Q$5:Q$35))</f>
        <v>0</v>
      </c>
      <c r="R33" s="8">
        <f t="shared" si="1"/>
        <v>2.3950790076690889E-2</v>
      </c>
      <c r="S33" s="9">
        <f t="shared" si="0"/>
        <v>2.4E-2</v>
      </c>
    </row>
    <row r="34" spans="1:19" ht="16.5" thickTop="1" thickBot="1">
      <c r="A34" s="5">
        <v>30</v>
      </c>
      <c r="B34" s="5" t="s">
        <v>31</v>
      </c>
      <c r="C34" s="5">
        <f>IF(SUM('ورود داده'!C$5:C$35)=0, 0, 'ورود داده'!C34/SUM('ورود داده'!C$5:C$35))</f>
        <v>2.3396882825924361E-2</v>
      </c>
      <c r="D34" s="5">
        <f>IF(SUM('ورود داده'!D$5:D$35)=0, 0, 'ورود داده'!D34/SUM('ورود داده'!D$5:D$35))</f>
        <v>1.6533195556703691E-2</v>
      </c>
      <c r="E34" s="5">
        <f>IF(SUM('ورود داده'!E$5:E$35)=0, 0, 'ورود داده'!E34/SUM('ورود داده'!E$5:E$35))</f>
        <v>2.1635981604800743E-2</v>
      </c>
      <c r="F34" s="5">
        <f>IF(SUM('ورود داده'!F$5:F$35)=0, 0, 'ورود داده'!F34/SUM('ورود داده'!F$5:F$35))</f>
        <v>9.6153971153808641E-3</v>
      </c>
      <c r="G34" s="5">
        <f>IF(SUM('ورود داده'!G$5:G$35)=0, 0, 'ورود داده'!G34/SUM('ورود داده'!G$5:G$35))</f>
        <v>2.8648924402732059E-2</v>
      </c>
      <c r="H34" s="5">
        <f>IF(SUM('ورود داده'!H$5:H$35)=0, 0, 'ورود داده'!H34/SUM('ورود داده'!H$5:H$35))</f>
        <v>0</v>
      </c>
      <c r="I34" s="5">
        <f>IF(SUM('ورود داده'!I$5:I$35)=0, 0, 'ورود داده'!I34/SUM('ورود داده'!I$5:I$35))</f>
        <v>0</v>
      </c>
      <c r="J34" s="5">
        <f>IF(SUM('ورود داده'!J$5:J$35)=0, 0, 'ورود داده'!J34/SUM('ورود داده'!J$5:J$35))</f>
        <v>0</v>
      </c>
      <c r="K34" s="5">
        <f>IF(SUM('ورود داده'!K$5:K$35)=0, 0, 'ورود داده'!K34/SUM('ورود داده'!K$5:K$35))</f>
        <v>0</v>
      </c>
      <c r="L34" s="5">
        <f>IF(SUM('ورود داده'!L$5:L$35)=0, 0, 'ورود داده'!L34/SUM('ورود داده'!L$5:L$35))</f>
        <v>0</v>
      </c>
      <c r="M34" s="5">
        <f>IF(SUM('ورود داده'!M$5:M$35)=0, 0, 'ورود داده'!M34/SUM('ورود داده'!M$5:M$35))</f>
        <v>0</v>
      </c>
      <c r="N34" s="5">
        <f>IF(SUM('ورود داده'!N$5:N$35)=0, 0, 'ورود داده'!N34/SUM('ورود داده'!N$5:N$35))</f>
        <v>0</v>
      </c>
      <c r="O34" s="5">
        <f>IF(SUM('ورود داده'!O$5:O$35)=0, 0, 'ورود داده'!O34/SUM('ورود داده'!O$5:O$35))</f>
        <v>0</v>
      </c>
      <c r="P34" s="5">
        <f>IF(SUM('ورود داده'!P$5:P$35)=0, 0, 'ورود داده'!P34/SUM('ورود داده'!P$5:P$35))</f>
        <v>0</v>
      </c>
      <c r="Q34" s="5">
        <f>IF(SUM('ورود داده'!Q$5:Q$35)=0, 0, 'ورود داده'!Q34/SUM('ورود داده'!Q$5:Q$35))</f>
        <v>0</v>
      </c>
      <c r="R34" s="8">
        <f t="shared" si="1"/>
        <v>2.0443192102163315E-2</v>
      </c>
      <c r="S34" s="9">
        <f t="shared" si="0"/>
        <v>2.0400000000000001E-2</v>
      </c>
    </row>
    <row r="35" spans="1:19" ht="16.5" thickTop="1" thickBot="1">
      <c r="A35" s="5">
        <v>31</v>
      </c>
      <c r="B35" s="5" t="s">
        <v>32</v>
      </c>
      <c r="C35" s="5">
        <f>IF(SUM('ورود داده'!C$5:C$35)=0, 0, 'ورود داده'!C35/SUM('ورود داده'!C$5:C$35))</f>
        <v>1.4297175414039416E-2</v>
      </c>
      <c r="D35" s="5">
        <f>IF(SUM('ورود داده'!D$5:D$35)=0, 0, 'ورود داده'!D35/SUM('ورود داده'!D$5:D$35))</f>
        <v>4.2107982433479713E-2</v>
      </c>
      <c r="E35" s="5">
        <f>IF(SUM('ورود داده'!E$5:E$35)=0, 0, 'ورود داده'!E35/SUM('ورود داده'!E$5:E$35))</f>
        <v>1.4690153696505658E-2</v>
      </c>
      <c r="F35" s="5">
        <f>IF(SUM('ورود داده'!F$5:F$35)=0, 0, 'ورود داده'!F35/SUM('ورود داده'!F$5:F$35))</f>
        <v>0</v>
      </c>
      <c r="G35" s="5">
        <f>IF(SUM('ورود داده'!G$5:G$35)=0, 0, 'ورود داده'!G35/SUM('ورود داده'!G$5:G$35))</f>
        <v>3.9839468719683982E-2</v>
      </c>
      <c r="H35" s="5">
        <f>IF(SUM('ورود داده'!H$5:H$35)=0, 0, 'ورود داده'!H35/SUM('ورود داده'!H$5:H$35))</f>
        <v>0</v>
      </c>
      <c r="I35" s="5">
        <f>IF(SUM('ورود داده'!I$5:I$35)=0, 0, 'ورود داده'!I35/SUM('ورود داده'!I$5:I$35))</f>
        <v>0</v>
      </c>
      <c r="J35" s="5">
        <f>IF(SUM('ورود داده'!J$5:J$35)=0, 0, 'ورود داده'!J35/SUM('ورود داده'!J$5:J$35))</f>
        <v>0</v>
      </c>
      <c r="K35" s="5">
        <f>IF(SUM('ورود داده'!K$5:K$35)=0, 0, 'ورود داده'!K35/SUM('ورود داده'!K$5:K$35))</f>
        <v>0</v>
      </c>
      <c r="L35" s="5">
        <f>IF(SUM('ورود داده'!L$5:L$35)=0, 0, 'ورود داده'!L35/SUM('ورود داده'!L$5:L$35))</f>
        <v>0</v>
      </c>
      <c r="M35" s="5">
        <f>IF(SUM('ورود داده'!M$5:M$35)=0, 0, 'ورود داده'!M35/SUM('ورود داده'!M$5:M$35))</f>
        <v>0</v>
      </c>
      <c r="N35" s="5">
        <f>IF(SUM('ورود داده'!N$5:N$35)=0, 0, 'ورود داده'!N35/SUM('ورود داده'!N$5:N$35))</f>
        <v>0</v>
      </c>
      <c r="O35" s="5">
        <f>IF(SUM('ورود داده'!O$5:O$35)=0, 0, 'ورود داده'!O35/SUM('ورود داده'!O$5:O$35))</f>
        <v>0</v>
      </c>
      <c r="P35" s="5">
        <f>IF(SUM('ورود داده'!P$5:P$35)=0, 0, 'ورود داده'!P35/SUM('ورود داده'!P$5:P$35))</f>
        <v>0</v>
      </c>
      <c r="Q35" s="5">
        <f>IF(SUM('ورود داده'!Q$5:Q$35)=0, 0, 'ورود داده'!Q35/SUM('ورود داده'!Q$5:Q$35))</f>
        <v>0</v>
      </c>
      <c r="R35" s="8">
        <f t="shared" si="1"/>
        <v>2.0045012522388585E-2</v>
      </c>
      <c r="S35" s="9">
        <f t="shared" si="0"/>
        <v>0.02</v>
      </c>
    </row>
    <row r="36" spans="1:19" ht="18.75" thickTop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f>SUM(R5:R35)</f>
        <v>0.99999999999999956</v>
      </c>
      <c r="S36" s="1">
        <f>SUM(S5:S35)</f>
        <v>1.0002</v>
      </c>
    </row>
    <row r="37" spans="1:19" ht="18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52</v>
      </c>
      <c r="R37" s="3">
        <f>STDEV(R5:R35)</f>
        <v>2.348142915544699E-2</v>
      </c>
      <c r="S37" s="1"/>
    </row>
    <row r="38" spans="1:19" ht="18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53</v>
      </c>
      <c r="R38" s="3">
        <f>AVERAGE(R5:R35)</f>
        <v>3.2258064516129017E-2</v>
      </c>
      <c r="S38" s="1"/>
    </row>
    <row r="39" spans="1:19" ht="18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54</v>
      </c>
      <c r="R39" s="3">
        <f>R37/R38</f>
        <v>0.72792430381885698</v>
      </c>
      <c r="S39" s="1"/>
    </row>
  </sheetData>
  <mergeCells count="1">
    <mergeCell ref="A4:Q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داده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</dc:creator>
  <cp:lastModifiedBy>user</cp:lastModifiedBy>
  <dcterms:created xsi:type="dcterms:W3CDTF">2013-09-01T02:46:40Z</dcterms:created>
  <dcterms:modified xsi:type="dcterms:W3CDTF">2013-10-11T21:37:06Z</dcterms:modified>
</cp:coreProperties>
</file>